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K172" i="1" l="1"/>
  <c r="K173" i="1"/>
  <c r="K174" i="1"/>
  <c r="K171" i="1"/>
  <c r="G176" i="1" l="1"/>
  <c r="H176" i="1" s="1"/>
  <c r="G173" i="1"/>
  <c r="H173" i="1" s="1"/>
  <c r="G174" i="1"/>
  <c r="H174" i="1" s="1"/>
  <c r="G169" i="1"/>
  <c r="H169" i="1" s="1"/>
  <c r="G168" i="1"/>
  <c r="H168" i="1" s="1"/>
  <c r="G165" i="1"/>
  <c r="H165" i="1" s="1"/>
  <c r="G166" i="1"/>
  <c r="H166" i="1" s="1"/>
  <c r="G167" i="1"/>
  <c r="H167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5" i="1"/>
  <c r="H175" i="1" s="1"/>
  <c r="G172" i="1"/>
  <c r="H172" i="1" s="1"/>
  <c r="G171" i="1"/>
  <c r="H171" i="1" s="1"/>
  <c r="G170" i="1"/>
  <c r="H170" i="1" s="1"/>
  <c r="G164" i="1"/>
  <c r="H164" i="1" s="1"/>
</calcChain>
</file>

<file path=xl/sharedStrings.xml><?xml version="1.0" encoding="utf-8"?>
<sst xmlns="http://schemas.openxmlformats.org/spreadsheetml/2006/main" count="560" uniqueCount="377">
  <si>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</si>
  <si>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</si>
  <si>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</si>
  <si>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</si>
  <si>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</si>
  <si>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</si>
  <si>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</si>
  <si>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</si>
  <si>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</si>
  <si>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</si>
  <si>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</si>
  <si>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</si>
  <si>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</si>
  <si>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</si>
  <si>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</si>
  <si>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</si>
  <si>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</si>
  <si>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</si>
  <si>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</si>
  <si>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</si>
  <si>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</si>
  <si>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</si>
  <si>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</si>
  <si>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</si>
  <si>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</si>
  <si>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</si>
  <si>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</si>
  <si>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</si>
  <si>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</si>
  <si>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</si>
  <si>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</si>
  <si>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</si>
  <si>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</si>
  <si>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</si>
  <si>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</si>
  <si>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</si>
  <si>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</si>
  <si>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</si>
  <si>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</si>
  <si>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</si>
  <si>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</si>
  <si>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</si>
  <si>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</si>
  <si>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</si>
  <si>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</si>
  <si>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</si>
  <si>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</si>
  <si>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</si>
  <si>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</si>
  <si>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</si>
  <si>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</si>
  <si>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</si>
  <si>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</si>
  <si>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</si>
  <si>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</si>
  <si>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</si>
  <si>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</si>
  <si>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</si>
  <si>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</si>
  <si>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</si>
  <si>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</si>
  <si>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</si>
  <si>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</si>
  <si>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</si>
  <si>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</si>
  <si>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</si>
  <si>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</si>
  <si>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</si>
  <si>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</si>
  <si>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</si>
  <si>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</si>
  <si>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</si>
  <si>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</si>
  <si>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</si>
  <si>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</si>
  <si>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</si>
  <si>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</si>
  <si>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</si>
  <si>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</si>
  <si>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</si>
  <si>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</si>
  <si>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</si>
  <si>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</si>
  <si>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</si>
  <si>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</si>
  <si>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</si>
  <si>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</si>
  <si>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</si>
  <si>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</si>
  <si>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</si>
  <si>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</si>
  <si>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</si>
  <si>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</si>
  <si>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</si>
  <si>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</si>
  <si>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</si>
  <si>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</si>
  <si>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</si>
  <si>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</si>
  <si>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</si>
  <si>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</si>
  <si>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</si>
  <si>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</si>
  <si>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</si>
  <si>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</si>
  <si>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</si>
  <si>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</si>
  <si>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</si>
  <si>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</si>
  <si>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</si>
  <si>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</si>
  <si>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</si>
  <si>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</si>
  <si>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</si>
  <si>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</si>
  <si>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</si>
  <si>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</si>
  <si>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</si>
  <si>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</si>
  <si>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</si>
  <si>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</si>
  <si>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</si>
  <si>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</si>
  <si>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</si>
  <si>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</si>
  <si>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</si>
  <si>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</si>
  <si>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</si>
  <si>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</si>
  <si>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</si>
  <si>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</si>
  <si>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</si>
  <si>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</si>
  <si>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</si>
  <si>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</si>
  <si>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</si>
  <si>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</si>
  <si>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</si>
  <si>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</si>
  <si>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</si>
  <si>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</si>
  <si>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</si>
  <si>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</si>
  <si>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</si>
  <si>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</si>
  <si>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</si>
  <si>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</si>
  <si>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</si>
  <si>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</si>
  <si>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</si>
  <si>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</si>
  <si>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</si>
  <si>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</si>
  <si>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</si>
  <si>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</si>
  <si>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</si>
  <si>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</si>
  <si>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</si>
  <si>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</si>
  <si>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</si>
  <si>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</si>
  <si>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</si>
  <si>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</si>
  <si>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</si>
  <si>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</si>
  <si>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</si>
  <si>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</si>
  <si>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</si>
  <si>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</si>
  <si>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</si>
  <si>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</si>
  <si>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</si>
  <si>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</si>
  <si>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</si>
  <si>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</si>
  <si>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</si>
  <si>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</si>
  <si>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</si>
  <si>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</si>
  <si>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</si>
  <si>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</si>
  <si>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</si>
  <si>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</si>
  <si>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</si>
  <si>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</si>
  <si>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</si>
  <si>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</si>
  <si>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</si>
  <si>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</si>
  <si>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</si>
  <si>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</si>
  <si>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</si>
  <si>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</si>
  <si>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</si>
  <si>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</si>
  <si>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</si>
  <si>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</si>
  <si>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</si>
  <si>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</si>
  <si>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</si>
  <si>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</si>
  <si>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</si>
  <si>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</si>
  <si>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</si>
  <si>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</si>
  <si>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</si>
  <si>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</si>
  <si>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</si>
  <si>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</si>
  <si>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</si>
  <si>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</si>
  <si>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</si>
  <si>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</si>
  <si>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</si>
  <si>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</si>
  <si>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</si>
  <si>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</si>
  <si>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</si>
  <si>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</si>
  <si>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</si>
  <si>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</si>
  <si>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</si>
  <si>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</si>
  <si>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</si>
  <si>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</si>
  <si>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</si>
  <si>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</si>
  <si>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</si>
  <si>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</si>
  <si>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</si>
  <si>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</si>
  <si>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</si>
  <si>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</si>
  <si>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</si>
  <si>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</si>
  <si>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</si>
  <si>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</si>
  <si>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</si>
  <si>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</si>
  <si>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</si>
  <si>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</si>
  <si>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</si>
  <si>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</si>
  <si>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</si>
  <si>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</si>
  <si>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</si>
  <si>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</si>
  <si>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</si>
  <si>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</si>
  <si>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</si>
  <si>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</si>
  <si>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</si>
  <si>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</si>
  <si>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</si>
  <si>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</si>
  <si>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</si>
  <si>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</si>
  <si>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</si>
  <si>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</si>
  <si>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</si>
  <si>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</si>
  <si>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</si>
  <si>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</si>
  <si>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</si>
  <si>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</si>
  <si>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</si>
  <si>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</si>
  <si>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</si>
  <si>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</si>
  <si>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</si>
  <si>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</si>
  <si>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</si>
  <si>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</si>
  <si>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</si>
  <si>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</si>
  <si>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</si>
  <si>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</si>
  <si>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</si>
  <si>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</si>
  <si>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</si>
  <si>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</si>
  <si>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</si>
  <si>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</si>
  <si>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</si>
  <si>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</si>
  <si>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</si>
  <si>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</si>
  <si>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</si>
  <si>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</si>
  <si>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</si>
  <si>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</si>
  <si>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</si>
  <si>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</si>
  <si>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</si>
  <si>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</si>
  <si>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</si>
  <si>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</si>
  <si>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</si>
  <si>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</si>
  <si>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</si>
  <si>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</si>
  <si>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</si>
  <si>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</si>
  <si>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</si>
  <si>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</si>
  <si>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</si>
  <si>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</si>
  <si>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</si>
  <si>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</si>
  <si>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</si>
  <si>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</si>
  <si>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</si>
  <si>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</si>
  <si>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</si>
  <si>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</si>
  <si>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</si>
  <si>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</si>
  <si>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</si>
  <si>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</si>
  <si>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</si>
  <si>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</si>
  <si>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</si>
  <si>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</si>
  <si>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</si>
  <si>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</si>
  <si>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</si>
  <si>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</si>
  <si>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</si>
  <si>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</si>
  <si>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</si>
  <si>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</si>
  <si>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</si>
  <si>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</si>
  <si>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</si>
  <si>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</si>
  <si>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</si>
  <si>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</si>
  <si>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</si>
  <si>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</si>
  <si>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</si>
  <si>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</si>
  <si>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</si>
  <si>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</si>
  <si>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</si>
  <si>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</si>
  <si>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</si>
  <si>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</si>
  <si>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</si>
  <si>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</si>
  <si>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</si>
  <si>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</si>
  <si>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</si>
  <si>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</si>
  <si>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</si>
  <si>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</si>
  <si>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</si>
  <si>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</si>
  <si>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</si>
  <si>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</si>
  <si>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</si>
  <si>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</si>
  <si>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</si>
  <si>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</si>
  <si>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</si>
  <si>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</si>
  <si>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</si>
  <si>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</si>
  <si>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</si>
  <si>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</si>
  <si>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</si>
  <si>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</si>
  <si>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</si>
  <si>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</si>
  <si>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</si>
  <si>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</si>
  <si>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0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</si>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</sst>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95" activePane="bottomLeft" state="frozen"/>
      <selection pane="bottomLeft" activeCell="D171" sqref="D171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x14ac:dyDescent="0.25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1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2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3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4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5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6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7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8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1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 t="shared" si="12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2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1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1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2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3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4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2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3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4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5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4" si="14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2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4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3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4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4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4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5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4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6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4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7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4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8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4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9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4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4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2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4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4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4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4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4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4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4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4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5">VLOOKUP(F130,$Q$2:$R$302,2,0)</f>
        <v>91.13</v>
      </c>
      <c r="H130" s="11">
        <f t="shared" si="14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5"/>
        <v>89.03</v>
      </c>
      <c r="H131" s="11">
        <f t="shared" si="14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2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5"/>
        <v>87.86</v>
      </c>
      <c r="H132" s="11">
        <f t="shared" si="14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3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5"/>
        <v>87.86</v>
      </c>
      <c r="H133" s="11">
        <f t="shared" si="14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4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5"/>
        <v>83.43</v>
      </c>
      <c r="H134" s="11">
        <f t="shared" si="14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5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5"/>
        <v>81.56</v>
      </c>
      <c r="H135" s="11">
        <f t="shared" si="14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6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5"/>
        <v>79.7</v>
      </c>
      <c r="H136" s="11">
        <f t="shared" si="14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7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5"/>
        <v>79.459999999999994</v>
      </c>
      <c r="H137" s="11">
        <f t="shared" si="14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8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5"/>
        <v>77.36</v>
      </c>
      <c r="H138" s="11">
        <f t="shared" si="14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9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5"/>
        <v>71.53</v>
      </c>
      <c r="H139" s="11">
        <f t="shared" si="14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10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5"/>
        <v>66.86</v>
      </c>
      <c r="H140" s="11">
        <f t="shared" si="14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5"/>
        <v>78.3</v>
      </c>
      <c r="H141" s="11">
        <f t="shared" si="14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11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5"/>
        <v>71.3</v>
      </c>
      <c r="H142" s="11">
        <f t="shared" si="14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5"/>
        <v>92.53</v>
      </c>
      <c r="H143" s="11">
        <f t="shared" si="14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5"/>
        <v>81.56</v>
      </c>
      <c r="H144" s="11">
        <f t="shared" si="14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5"/>
        <v>89.26</v>
      </c>
      <c r="H145" s="11">
        <f t="shared" si="14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2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5"/>
        <v>86.93</v>
      </c>
      <c r="H146" s="11">
        <f t="shared" si="14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3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5"/>
        <v>86.46</v>
      </c>
      <c r="H147" s="11">
        <f t="shared" si="14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4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5"/>
        <v>86</v>
      </c>
      <c r="H148" s="11">
        <f t="shared" si="14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5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5"/>
        <v>83.43</v>
      </c>
      <c r="H149" s="11">
        <f t="shared" si="14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6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5"/>
        <v>82.26</v>
      </c>
      <c r="H150" s="11">
        <f t="shared" si="14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7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5"/>
        <v>81.099999999999994</v>
      </c>
      <c r="H151" s="11">
        <f t="shared" si="14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8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5"/>
        <v>79.930000000000007</v>
      </c>
      <c r="H152" s="11">
        <f t="shared" si="14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9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5"/>
        <v>76.66</v>
      </c>
      <c r="H153" s="11">
        <f t="shared" si="14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10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5"/>
        <v>76.66</v>
      </c>
      <c r="H154" s="11">
        <f t="shared" si="14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11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5"/>
        <v>74.56</v>
      </c>
      <c r="H155" s="11">
        <f t="shared" si="14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5"/>
        <v>82.96</v>
      </c>
      <c r="H156" s="11">
        <f t="shared" si="14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5"/>
        <v>91.83</v>
      </c>
      <c r="H157" s="11">
        <f t="shared" si="14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2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5"/>
        <v>86.23</v>
      </c>
      <c r="H158" s="11">
        <f t="shared" si="14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3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5"/>
        <v>83.2</v>
      </c>
      <c r="H159" s="11">
        <f t="shared" si="14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4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5"/>
        <v>82.5</v>
      </c>
      <c r="H160" s="11">
        <f t="shared" si="14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5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5"/>
        <v>79.459999999999994</v>
      </c>
      <c r="H161" s="11">
        <f t="shared" si="14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6">VLOOKUP(F162,$Q$2:$R$302,2,0)</f>
        <v>84.6</v>
      </c>
      <c r="H162" s="11">
        <f t="shared" si="14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2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6"/>
        <v>77.13</v>
      </c>
      <c r="H163" s="11">
        <f t="shared" si="14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16"/>
        <v>93.23</v>
      </c>
      <c r="H164" s="11">
        <f t="shared" si="14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2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16"/>
        <v>92.3</v>
      </c>
      <c r="H165" s="11">
        <f t="shared" ref="H165:H167" si="17"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3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16"/>
        <v>89.03</v>
      </c>
      <c r="H166" s="11">
        <f t="shared" si="17"/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4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16"/>
        <v>83.9</v>
      </c>
      <c r="H167" s="11">
        <f t="shared" si="17"/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5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16"/>
        <v>77.599999999999994</v>
      </c>
      <c r="H168" s="11">
        <f t="shared" ref="H168" si="18"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6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16"/>
        <v>68.73</v>
      </c>
      <c r="H169" s="11">
        <f t="shared" ref="H169" si="19"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6"/>
        <v>85.3</v>
      </c>
      <c r="H170" s="11">
        <f t="shared" ref="H170:H180" si="20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customHeight="1" thickBot="1" x14ac:dyDescent="0.25">
      <c r="A171" s="33">
        <v>1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6"/>
        <v>89.03</v>
      </c>
      <c r="H171" s="11">
        <f t="shared" si="20"/>
        <v>44.515000000000001</v>
      </c>
      <c r="I171" s="36" t="s">
        <v>375</v>
      </c>
      <c r="J171" s="52">
        <v>0</v>
      </c>
      <c r="K171" s="52">
        <f>H171</f>
        <v>44.515000000000001</v>
      </c>
      <c r="L171" s="52" t="s">
        <v>376</v>
      </c>
      <c r="M171" s="12"/>
      <c r="N171" s="35"/>
      <c r="Q171" s="5">
        <v>2.31</v>
      </c>
      <c r="R171" s="2">
        <v>60.56</v>
      </c>
    </row>
    <row r="172" spans="1:18" s="37" customFormat="1" ht="24.75" customHeight="1" thickBot="1" x14ac:dyDescent="0.25">
      <c r="A172" s="33">
        <v>2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6"/>
        <v>82.5</v>
      </c>
      <c r="H172" s="11">
        <f t="shared" si="20"/>
        <v>41.25</v>
      </c>
      <c r="I172" s="36" t="s">
        <v>375</v>
      </c>
      <c r="J172" s="52">
        <v>0</v>
      </c>
      <c r="K172" s="52">
        <f t="shared" ref="K172:K174" si="21">H172</f>
        <v>41.25</v>
      </c>
      <c r="L172" s="52" t="s">
        <v>376</v>
      </c>
      <c r="M172" s="12"/>
      <c r="N172" s="35"/>
      <c r="Q172" s="4">
        <v>2.2999999999999998</v>
      </c>
      <c r="R172" s="2">
        <v>60.33</v>
      </c>
    </row>
    <row r="173" spans="1:18" s="37" customFormat="1" ht="24.75" customHeight="1" thickBot="1" x14ac:dyDescent="0.25">
      <c r="A173" s="33">
        <v>3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6"/>
        <v>81.56</v>
      </c>
      <c r="H173" s="11">
        <f t="shared" ref="H173:H174" si="22">G173*0.5</f>
        <v>40.78</v>
      </c>
      <c r="I173" s="10">
        <v>0</v>
      </c>
      <c r="J173" s="52">
        <v>0</v>
      </c>
      <c r="K173" s="52">
        <f t="shared" si="21"/>
        <v>40.78</v>
      </c>
      <c r="L173" s="52" t="s">
        <v>376</v>
      </c>
      <c r="M173" s="12"/>
      <c r="N173" s="34"/>
      <c r="Q173" s="4">
        <v>2.29</v>
      </c>
      <c r="R173" s="2">
        <v>60.1</v>
      </c>
    </row>
    <row r="174" spans="1:18" s="37" customFormat="1" ht="24.75" customHeight="1" thickBot="1" x14ac:dyDescent="0.25">
      <c r="A174" s="33">
        <v>4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6"/>
        <v>66.16</v>
      </c>
      <c r="H174" s="11">
        <f t="shared" si="22"/>
        <v>33.08</v>
      </c>
      <c r="I174" s="36" t="s">
        <v>375</v>
      </c>
      <c r="J174" s="52">
        <v>0</v>
      </c>
      <c r="K174" s="52">
        <f t="shared" si="21"/>
        <v>33.08</v>
      </c>
      <c r="L174" s="52" t="s">
        <v>376</v>
      </c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16"/>
        <v>79.459999999999994</v>
      </c>
      <c r="H175" s="11">
        <f t="shared" si="20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2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16"/>
        <v>78.760000000000005</v>
      </c>
      <c r="H176" s="11">
        <f t="shared" ref="H176" si="23"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6"/>
        <v>81.56</v>
      </c>
      <c r="H177" s="11">
        <f t="shared" si="20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6"/>
        <v>78.06</v>
      </c>
      <c r="H178" s="11">
        <f t="shared" si="20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6"/>
        <v>69.900000000000006</v>
      </c>
      <c r="H179" s="11">
        <f t="shared" si="20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6"/>
        <v>85.76</v>
      </c>
      <c r="H180" s="11">
        <f t="shared" si="20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6"/>
        <v>#N/A</v>
      </c>
      <c r="H181" s="11" t="e">
        <f t="shared" ref="H181:H184" si="24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6"/>
        <v>#N/A</v>
      </c>
      <c r="H182" s="11" t="e">
        <f t="shared" si="24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6"/>
        <v>#N/A</v>
      </c>
      <c r="H183" s="11" t="e">
        <f t="shared" si="24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6"/>
        <v>#N/A</v>
      </c>
      <c r="H184" s="11" t="e">
        <f t="shared" si="24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6"/>
        <v>#N/A</v>
      </c>
      <c r="H185" s="11" t="e">
        <f t="shared" ref="H185:H195" si="25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6"/>
        <v>#N/A</v>
      </c>
      <c r="H186" s="11" t="e">
        <f t="shared" si="25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6"/>
        <v>#N/A</v>
      </c>
      <c r="H187" s="11" t="e">
        <f t="shared" si="25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6"/>
        <v>#N/A</v>
      </c>
      <c r="H188" s="11" t="e">
        <f t="shared" si="25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6"/>
        <v>#N/A</v>
      </c>
      <c r="H189" s="11" t="e">
        <f t="shared" si="25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6"/>
        <v>#N/A</v>
      </c>
      <c r="H190" s="11" t="e">
        <f t="shared" si="25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6"/>
        <v>#N/A</v>
      </c>
      <c r="H191" s="11" t="e">
        <f t="shared" si="25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6"/>
        <v>#N/A</v>
      </c>
      <c r="H192" s="11" t="e">
        <f t="shared" si="25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6"/>
        <v>#N/A</v>
      </c>
      <c r="H193" s="11" t="e">
        <f t="shared" si="25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6">VLOOKUP(F194,$Q$2:$R$302,2,0)</f>
        <v>#N/A</v>
      </c>
      <c r="H194" s="11" t="e">
        <f t="shared" si="25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6"/>
        <v>#N/A</v>
      </c>
      <c r="H195" s="11" t="e">
        <f t="shared" si="25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6"/>
        <v>#N/A</v>
      </c>
      <c r="H196" s="11" t="e">
        <f t="shared" ref="H196:H206" si="27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6"/>
        <v>#N/A</v>
      </c>
      <c r="H197" s="11" t="e">
        <f t="shared" si="27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6"/>
        <v>#N/A</v>
      </c>
      <c r="H198" s="11" t="e">
        <f t="shared" si="27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6"/>
        <v>#N/A</v>
      </c>
      <c r="H199" s="11" t="e">
        <f t="shared" si="27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6"/>
        <v>#N/A</v>
      </c>
      <c r="H200" s="11" t="e">
        <f t="shared" si="27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6"/>
        <v>#N/A</v>
      </c>
      <c r="H201" s="11" t="e">
        <f t="shared" si="27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6"/>
        <v>#N/A</v>
      </c>
      <c r="H202" s="11" t="e">
        <f t="shared" si="27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6"/>
        <v>#N/A</v>
      </c>
      <c r="H203" s="11" t="e">
        <f t="shared" si="27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6"/>
        <v>#N/A</v>
      </c>
      <c r="H204" s="11" t="e">
        <f t="shared" si="27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6"/>
        <v>#N/A</v>
      </c>
      <c r="H205" s="11" t="e">
        <f t="shared" si="27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6"/>
        <v>#N/A</v>
      </c>
      <c r="H206" s="11" t="e">
        <f t="shared" si="27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6"/>
        <v>#N/A</v>
      </c>
      <c r="H207" s="11" t="e">
        <f t="shared" ref="H207:H209" si="28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6"/>
        <v>#N/A</v>
      </c>
      <c r="H208" s="11" t="e">
        <f t="shared" si="28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6"/>
        <v>#N/A</v>
      </c>
      <c r="H209" s="11" t="e">
        <f t="shared" si="28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6"/>
        <v>#N/A</v>
      </c>
      <c r="H210" s="11" t="e">
        <f t="shared" ref="H210" si="29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63.75" customHeight="1" x14ac:dyDescent="0.25">
      <c r="B424" s="72"/>
      <c r="C424" s="72"/>
      <c r="D424" s="72"/>
    </row>
  </sheetData>
  <autoFilter ref="D1:D421">
    <filterColumn colId="0">
      <filters>
        <filter val="TURİZM VE OTEL İŞLETMECİLİĞİ ÖÖ"/>
      </filters>
    </filterColumn>
  </autoFilter>
  <conditionalFormatting sqref="L2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2021-08-25T13:43:40Z</dcterms:modified>
</cp:coreProperties>
</file>