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J164" i="1" l="1"/>
  <c r="J167" i="1"/>
  <c r="J168" i="1"/>
  <c r="J169" i="1"/>
  <c r="J165" i="1"/>
  <c r="J166" i="1"/>
  <c r="G176" i="1" l="1"/>
  <c r="H176" i="1" s="1"/>
  <c r="G173" i="1"/>
  <c r="H173" i="1" s="1"/>
  <c r="G174" i="1"/>
  <c r="H174" i="1" s="1"/>
  <c r="G165" i="1"/>
  <c r="H165" i="1" s="1"/>
  <c r="K165" i="1" s="1"/>
  <c r="G169" i="1"/>
  <c r="H169" i="1" s="1"/>
  <c r="K169" i="1" s="1"/>
  <c r="G164" i="1"/>
  <c r="H164" i="1" s="1"/>
  <c r="K164" i="1" s="1"/>
  <c r="G167" i="1"/>
  <c r="H167" i="1" s="1"/>
  <c r="K167" i="1" s="1"/>
  <c r="G168" i="1"/>
  <c r="H168" i="1" s="1"/>
  <c r="K168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6" i="1"/>
  <c r="H166" i="1" s="1"/>
  <c r="K166" i="1" s="1"/>
</calcChain>
</file>

<file path=xl/sharedStrings.xml><?xml version="1.0" encoding="utf-8"?>
<sst xmlns="http://schemas.openxmlformats.org/spreadsheetml/2006/main" count="565" uniqueCount="379">
  <si>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</si>
  <si>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</si>
  <si>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</si>
  <si>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</si>
  <si>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</si>
  <si>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</si>
  <si>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</si>
  <si>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</si>
  <si>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</si>
  <si>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</si>
  <si>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</si>
  <si>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</si>
  <si>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</si>
  <si>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</si>
  <si>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</si>
  <si>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</si>
  <si>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</si>
  <si>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</si>
  <si>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</si>
  <si>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</si>
  <si>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</si>
  <si>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</si>
  <si>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</si>
  <si>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</si>
  <si>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</si>
  <si>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</si>
  <si>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</si>
  <si>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</si>
  <si>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</si>
  <si>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</si>
  <si>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</si>
  <si>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</si>
  <si>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</si>
  <si>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</si>
  <si>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</si>
  <si>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</si>
  <si>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</si>
  <si>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</si>
  <si>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</si>
  <si>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</si>
  <si>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</si>
  <si>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</si>
  <si>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</si>
  <si>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</si>
  <si>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</si>
  <si>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</si>
  <si>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</si>
  <si>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</si>
  <si>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</si>
  <si>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</si>
  <si>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</si>
  <si>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</si>
  <si>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</si>
  <si>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</si>
  <si>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</si>
  <si>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</si>
  <si>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</si>
  <si>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</si>
  <si>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</si>
  <si>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</si>
  <si>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</si>
  <si>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</si>
  <si>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</si>
  <si>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</si>
  <si>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</si>
  <si>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</si>
  <si>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</si>
  <si>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</si>
  <si>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</si>
  <si>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</si>
  <si>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</si>
  <si>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</si>
  <si>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</si>
  <si>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</si>
  <si>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</si>
  <si>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</si>
  <si>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</si>
  <si>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</si>
  <si>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</si>
  <si>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</si>
  <si>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</si>
  <si>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</si>
  <si>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</si>
  <si>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</si>
  <si>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</si>
  <si>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</si>
  <si>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</si>
  <si>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</si>
  <si>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</si>
  <si>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</si>
  <si>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</si>
  <si>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</si>
  <si>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</si>
  <si>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</si>
  <si>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</si>
  <si>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</si>
  <si>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</si>
  <si>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</si>
  <si>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</si>
  <si>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</si>
  <si>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</si>
  <si>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</si>
  <si>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</si>
  <si>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</si>
  <si>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</si>
  <si>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</si>
  <si>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</si>
  <si>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</si>
  <si>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</si>
  <si>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</si>
  <si>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</si>
  <si>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</si>
  <si>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</si>
  <si>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</si>
  <si>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</si>
  <si>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</si>
  <si>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</si>
  <si>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</si>
  <si>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</si>
  <si>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</si>
  <si>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</si>
  <si>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</si>
  <si>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</si>
  <si>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</si>
  <si>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</si>
  <si>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</si>
  <si>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</si>
  <si>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</si>
  <si>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</si>
  <si>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</si>
  <si>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</si>
  <si>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</si>
  <si>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</si>
  <si>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</si>
  <si>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</si>
  <si>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</si>
  <si>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</si>
  <si>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</si>
  <si>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</si>
  <si>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</si>
  <si>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</si>
  <si>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</si>
  <si>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</si>
  <si>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</si>
  <si>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</si>
  <si>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</si>
  <si>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</si>
  <si>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</si>
  <si>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</si>
  <si>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</si>
  <si>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</si>
  <si>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</si>
  <si>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</si>
  <si>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</si>
  <si>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</si>
  <si>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</si>
  <si>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</si>
  <si>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</si>
  <si>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</si>
  <si>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</si>
  <si>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</si>
  <si>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</si>
  <si>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</si>
  <si>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</si>
  <si>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</si>
  <si>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</si>
  <si>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</si>
  <si>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</si>
  <si>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</si>
  <si>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</si>
  <si>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</si>
  <si>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</si>
  <si>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</si>
  <si>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</si>
  <si>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</si>
  <si>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</si>
  <si>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</si>
  <si>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</si>
  <si>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</si>
  <si>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</si>
  <si>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</si>
  <si>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</si>
  <si>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</si>
  <si>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</si>
  <si>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</si>
  <si>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</si>
  <si>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</si>
  <si>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</si>
  <si>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</si>
  <si>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</si>
  <si>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</si>
  <si>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</si>
  <si>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</si>
  <si>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</si>
  <si>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</si>
  <si>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</si>
  <si>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</si>
  <si>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</si>
  <si>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</si>
  <si>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</si>
  <si>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</si>
  <si>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</si>
  <si>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</si>
  <si>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</si>
  <si>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</si>
  <si>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</si>
  <si>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</si>
  <si>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</si>
  <si>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</si>
  <si>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</si>
  <si>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</si>
  <si>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</si>
  <si>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</si>
  <si>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</si>
  <si>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</si>
  <si>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</si>
  <si>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</si>
  <si>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</si>
  <si>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</si>
  <si>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</si>
  <si>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</si>
  <si>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</si>
  <si>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</si>
  <si>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</si>
  <si>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</si>
  <si>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</si>
  <si>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</si>
  <si>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</si>
  <si>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</si>
  <si>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</si>
  <si>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</si>
  <si>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</si>
  <si>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</si>
  <si>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</si>
  <si>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</si>
  <si>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</si>
  <si>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</si>
  <si>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</si>
  <si>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</si>
  <si>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</si>
  <si>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</si>
  <si>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</si>
  <si>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</si>
  <si>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</si>
  <si>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</si>
  <si>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</si>
  <si>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</si>
  <si>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</si>
  <si>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</si>
  <si>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</si>
  <si>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</si>
  <si>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</si>
  <si>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</si>
  <si>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</si>
  <si>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</si>
  <si>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</si>
  <si>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</si>
  <si>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</si>
  <si>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</si>
  <si>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</si>
  <si>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</si>
  <si>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</si>
  <si>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</si>
  <si>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</si>
  <si>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</si>
  <si>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</si>
  <si>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</si>
  <si>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</si>
  <si>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</si>
  <si>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</si>
  <si>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</si>
  <si>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</si>
  <si>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</si>
  <si>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</si>
  <si>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</si>
  <si>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</si>
  <si>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</si>
  <si>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</si>
  <si>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</si>
  <si>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</si>
  <si>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</si>
  <si>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</si>
  <si>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</si>
  <si>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</si>
  <si>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</si>
  <si>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</si>
  <si>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</si>
  <si>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</si>
  <si>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</si>
  <si>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</si>
  <si>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</si>
  <si>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</si>
  <si>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</si>
  <si>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</si>
  <si>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</si>
  <si>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</si>
  <si>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</si>
  <si>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</si>
  <si>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</si>
  <si>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</si>
  <si>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</si>
  <si>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</si>
  <si>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</si>
  <si>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</si>
  <si>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</si>
  <si>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</si>
  <si>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</si>
  <si>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</si>
  <si>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</si>
  <si>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</si>
  <si>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</si>
  <si>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</si>
  <si>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</si>
  <si>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</si>
  <si>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</si>
  <si>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</si>
  <si>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</si>
  <si>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</si>
  <si>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</si>
  <si>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</si>
  <si>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</si>
  <si>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</si>
  <si>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</si>
  <si>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</si>
  <si>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</si>
  <si>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</si>
  <si>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</si>
  <si>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</si>
  <si>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</si>
  <si>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</si>
  <si>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</si>
  <si>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</si>
  <si>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</si>
  <si>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</si>
  <si>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</si>
  <si>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</si>
  <si>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</si>
  <si>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</si>
  <si>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</si>
  <si>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</si>
  <si>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</si>
  <si>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</si>
  <si>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</si>
  <si>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</si>
  <si>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</si>
  <si>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</si>
  <si>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</si>
  <si>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</si>
  <si>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</si>
  <si>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</si>
  <si>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</si>
  <si>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</si>
  <si>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</si>
  <si>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</si>
  <si>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</si>
  <si>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</si>
  <si>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</si>
  <si>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</si>
  <si>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</si>
  <si>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</si>
  <si>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</si>
  <si>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</si>
  <si>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</si>
  <si>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</si>
  <si>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</si>
  <si>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</si>
  <si>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</si>
  <si>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</si>
  <si>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</si>
  <si>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</si>
  <si>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</si>
  <si>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</si>
  <si>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</si>
  <si>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</si>
  <si>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</si>
  <si>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0</t>
  </si>
  <si>
    <t>BAŞARISIZ</t>
  </si>
  <si>
    <t>37,5</t>
  </si>
  <si>
    <t>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</si>
</sst>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95" activePane="bottomLeft" state="frozen"/>
      <selection pane="bottomLeft" activeCell="L164" sqref="L164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thickBot="1" x14ac:dyDescent="0.3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1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2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3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4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2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3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4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5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3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2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3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4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5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6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7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8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9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2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5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2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5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3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5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4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5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5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5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6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5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7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5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8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5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9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5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10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5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5"/>
        <v>78.3</v>
      </c>
      <c r="H141" s="11">
        <f t="shared" si="14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11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5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5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2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5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3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5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4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5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5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5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6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5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7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5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8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5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9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5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10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5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11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5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2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3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4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5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6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2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6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customHeight="1" thickBot="1" x14ac:dyDescent="0.25">
      <c r="A164" s="33">
        <v>1</v>
      </c>
      <c r="B164" s="58" t="s">
        <v>341</v>
      </c>
      <c r="C164" s="58" t="s">
        <v>342</v>
      </c>
      <c r="D164" s="69" t="s">
        <v>337</v>
      </c>
      <c r="E164" s="13">
        <v>4</v>
      </c>
      <c r="F164" s="11">
        <v>3.67</v>
      </c>
      <c r="G164" s="11">
        <f t="shared" ref="G164:G169" si="17">VLOOKUP(F164,$Q$2:$R$302,2,0)</f>
        <v>92.3</v>
      </c>
      <c r="H164" s="11">
        <f t="shared" ref="H164:H169" si="18">G164*0.5</f>
        <v>46.15</v>
      </c>
      <c r="I164" s="36" t="s">
        <v>377</v>
      </c>
      <c r="J164" s="52">
        <f t="shared" ref="J164:J169" si="19">I164/2</f>
        <v>18.75</v>
      </c>
      <c r="K164" s="52">
        <f t="shared" ref="K164:K169" si="20">H164+J164</f>
        <v>64.900000000000006</v>
      </c>
      <c r="L164" s="74" t="s">
        <v>19</v>
      </c>
      <c r="M164" s="12" t="s">
        <v>378</v>
      </c>
      <c r="N164" s="35" t="s">
        <v>337</v>
      </c>
      <c r="Q164" s="4">
        <v>2.38</v>
      </c>
      <c r="R164" s="2">
        <v>62.2</v>
      </c>
    </row>
    <row r="165" spans="1:18" s="37" customFormat="1" ht="24.75" customHeight="1" thickBot="1" x14ac:dyDescent="0.25">
      <c r="A165" s="33">
        <v>2</v>
      </c>
      <c r="B165" s="59" t="s">
        <v>336</v>
      </c>
      <c r="C165" s="58" t="s">
        <v>338</v>
      </c>
      <c r="D165" s="69" t="s">
        <v>337</v>
      </c>
      <c r="E165" s="13">
        <v>4</v>
      </c>
      <c r="F165" s="11">
        <v>2.66</v>
      </c>
      <c r="G165" s="11">
        <f t="shared" si="17"/>
        <v>68.73</v>
      </c>
      <c r="H165" s="11">
        <f t="shared" si="18"/>
        <v>34.365000000000002</v>
      </c>
      <c r="I165" s="10">
        <v>50</v>
      </c>
      <c r="J165" s="52">
        <f t="shared" si="19"/>
        <v>25</v>
      </c>
      <c r="K165" s="52">
        <f t="shared" si="20"/>
        <v>59.365000000000002</v>
      </c>
      <c r="L165" s="52" t="s">
        <v>376</v>
      </c>
      <c r="M165" s="12"/>
      <c r="N165" s="34"/>
      <c r="Q165" s="4">
        <v>2.37</v>
      </c>
      <c r="R165" s="2">
        <v>61.96</v>
      </c>
    </row>
    <row r="166" spans="1:18" s="37" customFormat="1" ht="24.75" customHeight="1" thickBot="1" x14ac:dyDescent="0.25">
      <c r="A166" s="33">
        <v>3</v>
      </c>
      <c r="B166" s="58" t="s">
        <v>344</v>
      </c>
      <c r="C166" s="58" t="s">
        <v>343</v>
      </c>
      <c r="D166" s="69" t="s">
        <v>337</v>
      </c>
      <c r="E166" s="13">
        <v>4</v>
      </c>
      <c r="F166" s="11">
        <v>3.71</v>
      </c>
      <c r="G166" s="11">
        <f t="shared" si="17"/>
        <v>93.23</v>
      </c>
      <c r="H166" s="11">
        <f t="shared" si="18"/>
        <v>46.615000000000002</v>
      </c>
      <c r="I166" s="36" t="s">
        <v>375</v>
      </c>
      <c r="J166" s="52">
        <f t="shared" si="19"/>
        <v>0</v>
      </c>
      <c r="K166" s="52">
        <f t="shared" si="20"/>
        <v>46.615000000000002</v>
      </c>
      <c r="L166" s="52" t="s">
        <v>376</v>
      </c>
      <c r="M166" s="12"/>
      <c r="N166" s="35"/>
      <c r="Q166" s="4">
        <v>2.36</v>
      </c>
      <c r="R166" s="2">
        <v>61.73</v>
      </c>
    </row>
    <row r="167" spans="1:18" s="37" customFormat="1" ht="24.75" customHeight="1" thickBot="1" x14ac:dyDescent="0.25">
      <c r="A167" s="33">
        <v>4</v>
      </c>
      <c r="B167" s="58" t="s">
        <v>339</v>
      </c>
      <c r="C167" s="58" t="s">
        <v>340</v>
      </c>
      <c r="D167" s="69" t="s">
        <v>337</v>
      </c>
      <c r="E167" s="13">
        <v>4</v>
      </c>
      <c r="F167" s="11">
        <v>3.53</v>
      </c>
      <c r="G167" s="11">
        <f t="shared" si="17"/>
        <v>89.03</v>
      </c>
      <c r="H167" s="11">
        <f t="shared" si="18"/>
        <v>44.515000000000001</v>
      </c>
      <c r="I167" s="10">
        <v>0</v>
      </c>
      <c r="J167" s="52">
        <f t="shared" si="19"/>
        <v>0</v>
      </c>
      <c r="K167" s="52">
        <f t="shared" si="20"/>
        <v>44.515000000000001</v>
      </c>
      <c r="L167" s="52" t="s">
        <v>376</v>
      </c>
      <c r="M167" s="12"/>
      <c r="N167" s="34"/>
      <c r="Q167" s="5">
        <v>2.35</v>
      </c>
      <c r="R167" s="2">
        <v>61.5</v>
      </c>
    </row>
    <row r="168" spans="1:18" s="37" customFormat="1" ht="24.75" customHeight="1" thickBot="1" x14ac:dyDescent="0.25">
      <c r="A168" s="33">
        <v>5</v>
      </c>
      <c r="B168" s="59" t="s">
        <v>345</v>
      </c>
      <c r="C168" s="58" t="s">
        <v>346</v>
      </c>
      <c r="D168" s="69" t="s">
        <v>337</v>
      </c>
      <c r="E168" s="13">
        <v>4</v>
      </c>
      <c r="F168" s="11">
        <v>3.31</v>
      </c>
      <c r="G168" s="11">
        <f t="shared" si="17"/>
        <v>83.9</v>
      </c>
      <c r="H168" s="11">
        <f t="shared" si="18"/>
        <v>41.95</v>
      </c>
      <c r="I168" s="36" t="s">
        <v>375</v>
      </c>
      <c r="J168" s="52">
        <f t="shared" si="19"/>
        <v>0</v>
      </c>
      <c r="K168" s="52">
        <f t="shared" si="20"/>
        <v>41.95</v>
      </c>
      <c r="L168" s="52" t="s">
        <v>376</v>
      </c>
      <c r="M168" s="12"/>
      <c r="N168" s="35"/>
      <c r="Q168" s="4">
        <v>2.34</v>
      </c>
      <c r="R168" s="2">
        <v>61.26</v>
      </c>
    </row>
    <row r="169" spans="1:18" s="37" customFormat="1" ht="24.75" customHeight="1" thickBot="1" x14ac:dyDescent="0.25">
      <c r="A169" s="33">
        <v>6</v>
      </c>
      <c r="B169" s="59" t="s">
        <v>347</v>
      </c>
      <c r="C169" s="58" t="s">
        <v>314</v>
      </c>
      <c r="D169" s="69" t="s">
        <v>337</v>
      </c>
      <c r="E169" s="13">
        <v>4</v>
      </c>
      <c r="F169" s="11">
        <v>3.04</v>
      </c>
      <c r="G169" s="11">
        <f t="shared" si="17"/>
        <v>77.599999999999994</v>
      </c>
      <c r="H169" s="11">
        <f t="shared" si="18"/>
        <v>38.799999999999997</v>
      </c>
      <c r="I169" s="36" t="s">
        <v>375</v>
      </c>
      <c r="J169" s="52">
        <f t="shared" si="19"/>
        <v>0</v>
      </c>
      <c r="K169" s="52">
        <f t="shared" si="20"/>
        <v>38.799999999999997</v>
      </c>
      <c r="L169" s="52" t="s">
        <v>376</v>
      </c>
      <c r="M169" s="12"/>
      <c r="N169" s="35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6"/>
        <v>85.3</v>
      </c>
      <c r="H170" s="11">
        <f t="shared" ref="H170:H180" si="21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6"/>
        <v>89.03</v>
      </c>
      <c r="H171" s="11">
        <f t="shared" si="21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6"/>
        <v>82.5</v>
      </c>
      <c r="H172" s="11">
        <f t="shared" si="21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6"/>
        <v>81.56</v>
      </c>
      <c r="H173" s="11">
        <f t="shared" ref="H173:H174" si="22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6"/>
        <v>66.16</v>
      </c>
      <c r="H174" s="11">
        <f t="shared" si="22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6"/>
        <v>79.459999999999994</v>
      </c>
      <c r="H175" s="11">
        <f t="shared" si="21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6"/>
        <v>78.760000000000005</v>
      </c>
      <c r="H176" s="11">
        <f t="shared" ref="H176" si="23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6"/>
        <v>81.56</v>
      </c>
      <c r="H177" s="11">
        <f t="shared" si="21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6"/>
        <v>78.06</v>
      </c>
      <c r="H178" s="11">
        <f t="shared" si="21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6"/>
        <v>69.900000000000006</v>
      </c>
      <c r="H179" s="11">
        <f t="shared" si="21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6"/>
        <v>85.76</v>
      </c>
      <c r="H180" s="11">
        <f t="shared" si="21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6"/>
        <v>#N/A</v>
      </c>
      <c r="H181" s="11" t="e">
        <f t="shared" ref="H181:H184" si="24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6"/>
        <v>#N/A</v>
      </c>
      <c r="H182" s="11" t="e">
        <f t="shared" si="24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6"/>
        <v>#N/A</v>
      </c>
      <c r="H183" s="11" t="e">
        <f t="shared" si="24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6"/>
        <v>#N/A</v>
      </c>
      <c r="H184" s="11" t="e">
        <f t="shared" si="24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6"/>
        <v>#N/A</v>
      </c>
      <c r="H185" s="11" t="e">
        <f t="shared" ref="H185:H195" si="25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6"/>
        <v>#N/A</v>
      </c>
      <c r="H186" s="11" t="e">
        <f t="shared" si="25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6"/>
        <v>#N/A</v>
      </c>
      <c r="H187" s="11" t="e">
        <f t="shared" si="25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6"/>
        <v>#N/A</v>
      </c>
      <c r="H188" s="11" t="e">
        <f t="shared" si="25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6"/>
        <v>#N/A</v>
      </c>
      <c r="H189" s="11" t="e">
        <f t="shared" si="25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6"/>
        <v>#N/A</v>
      </c>
      <c r="H190" s="11" t="e">
        <f t="shared" si="25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6"/>
        <v>#N/A</v>
      </c>
      <c r="H191" s="11" t="e">
        <f t="shared" si="25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6"/>
        <v>#N/A</v>
      </c>
      <c r="H192" s="11" t="e">
        <f t="shared" si="25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6"/>
        <v>#N/A</v>
      </c>
      <c r="H193" s="11" t="e">
        <f t="shared" si="25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6">VLOOKUP(F194,$Q$2:$R$302,2,0)</f>
        <v>#N/A</v>
      </c>
      <c r="H194" s="11" t="e">
        <f t="shared" si="25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6"/>
        <v>#N/A</v>
      </c>
      <c r="H195" s="11" t="e">
        <f t="shared" si="25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6"/>
        <v>#N/A</v>
      </c>
      <c r="H196" s="11" t="e">
        <f t="shared" ref="H196:H206" si="27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6"/>
        <v>#N/A</v>
      </c>
      <c r="H197" s="11" t="e">
        <f t="shared" si="27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6"/>
        <v>#N/A</v>
      </c>
      <c r="H198" s="11" t="e">
        <f t="shared" si="27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6"/>
        <v>#N/A</v>
      </c>
      <c r="H199" s="11" t="e">
        <f t="shared" si="27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6"/>
        <v>#N/A</v>
      </c>
      <c r="H200" s="11" t="e">
        <f t="shared" si="27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6"/>
        <v>#N/A</v>
      </c>
      <c r="H201" s="11" t="e">
        <f t="shared" si="27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6"/>
        <v>#N/A</v>
      </c>
      <c r="H202" s="11" t="e">
        <f t="shared" si="27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6"/>
        <v>#N/A</v>
      </c>
      <c r="H203" s="11" t="e">
        <f t="shared" si="27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6"/>
        <v>#N/A</v>
      </c>
      <c r="H204" s="11" t="e">
        <f t="shared" si="27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6"/>
        <v>#N/A</v>
      </c>
      <c r="H205" s="11" t="e">
        <f t="shared" si="27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6"/>
        <v>#N/A</v>
      </c>
      <c r="H206" s="11" t="e">
        <f t="shared" si="27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6"/>
        <v>#N/A</v>
      </c>
      <c r="H207" s="11" t="e">
        <f t="shared" ref="H207:H209" si="28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6"/>
        <v>#N/A</v>
      </c>
      <c r="H208" s="11" t="e">
        <f t="shared" si="28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6"/>
        <v>#N/A</v>
      </c>
      <c r="H209" s="11" t="e">
        <f t="shared" si="28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6"/>
        <v>#N/A</v>
      </c>
      <c r="H210" s="11" t="e">
        <f t="shared" ref="H210" si="29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SAĞLIK KURUMLARI İŞLETMECİLİĞİ ÖÖ"/>
      </filters>
    </filterColumn>
  </autoFilter>
  <sortState ref="A164:N169">
    <sortCondition descending="1" ref="K164"/>
  </sortState>
  <conditionalFormatting sqref="L2:L163 L166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63 L166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2021-09-02T08:16:26Z</dcterms:modified>
</cp:coreProperties>
</file>