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148" i="1" l="1"/>
  <c r="J148" i="1"/>
  <c r="J149" i="1"/>
  <c r="J150" i="1"/>
  <c r="J151" i="1"/>
  <c r="J147" i="1"/>
  <c r="J152" i="1"/>
  <c r="J153" i="1"/>
  <c r="J146" i="1"/>
  <c r="J154" i="1"/>
  <c r="J145" i="1"/>
  <c r="J155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8" i="1"/>
  <c r="H148" i="1" s="1"/>
  <c r="G149" i="1"/>
  <c r="H149" i="1" s="1"/>
  <c r="K149" i="1" s="1"/>
  <c r="G150" i="1"/>
  <c r="H150" i="1" s="1"/>
  <c r="K150" i="1" s="1"/>
  <c r="G151" i="1"/>
  <c r="H151" i="1" s="1"/>
  <c r="K151" i="1" s="1"/>
  <c r="G147" i="1"/>
  <c r="H147" i="1" s="1"/>
  <c r="K147" i="1" s="1"/>
  <c r="G152" i="1"/>
  <c r="H152" i="1" s="1"/>
  <c r="K152" i="1" s="1"/>
  <c r="G153" i="1"/>
  <c r="H153" i="1" s="1"/>
  <c r="K153" i="1" s="1"/>
  <c r="G146" i="1"/>
  <c r="H146" i="1" s="1"/>
  <c r="K146" i="1" s="1"/>
  <c r="G154" i="1"/>
  <c r="H154" i="1" s="1"/>
  <c r="K154" i="1" s="1"/>
  <c r="G145" i="1"/>
  <c r="H145" i="1" s="1"/>
  <c r="K145" i="1" s="1"/>
  <c r="G155" i="1"/>
  <c r="H155" i="1" s="1"/>
  <c r="K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<sst xmlns="http://schemas.openxmlformats.org/spreadsheetml/2006/main" count="577" uniqueCount="380">
  <si>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</si>
  <si>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</si>
  <si>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</si>
  <si>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</si>
  <si>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</si>
  <si>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</si>
  <si>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</si>
  <si>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</si>
  <si>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</si>
  <si>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</si>
  <si>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</si>
  <si>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</si>
  <si>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</si>
  <si>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</si>
  <si>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</si>
  <si>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</si>
  <si>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</si>
  <si>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</si>
  <si>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</si>
  <si>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</si>
  <si>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</si>
  <si>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</si>
  <si>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</si>
  <si>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</si>
  <si>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</si>
  <si>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</si>
  <si>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</si>
  <si>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</si>
  <si>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</si>
  <si>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</si>
  <si>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</si>
  <si>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</si>
  <si>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</si>
  <si>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</si>
  <si>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</si>
  <si>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</si>
  <si>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</si>
  <si>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</si>
  <si>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</si>
  <si>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</si>
  <si>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</si>
  <si>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</si>
  <si>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</si>
  <si>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</si>
  <si>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</si>
  <si>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</si>
  <si>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</si>
  <si>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</si>
  <si>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</si>
  <si>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</si>
  <si>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</si>
  <si>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</si>
  <si>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</si>
  <si>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</si>
  <si>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</si>
  <si>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</si>
  <si>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</si>
  <si>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</si>
  <si>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</si>
  <si>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</si>
  <si>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</si>
  <si>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</si>
  <si>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</si>
  <si>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</si>
  <si>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</si>
  <si>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</si>
  <si>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</si>
  <si>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</si>
  <si>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</si>
  <si>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</si>
  <si>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</si>
  <si>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</si>
  <si>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</si>
  <si>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</si>
  <si>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</si>
  <si>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</si>
  <si>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</si>
  <si>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</si>
  <si>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</si>
  <si>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</si>
  <si>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</si>
  <si>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</si>
  <si>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</si>
  <si>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</si>
  <si>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</si>
  <si>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</si>
  <si>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</si>
  <si>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</si>
  <si>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</si>
  <si>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</si>
  <si>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</si>
  <si>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</si>
  <si>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</si>
  <si>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</si>
  <si>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</si>
  <si>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</si>
  <si>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</si>
  <si>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</si>
  <si>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</si>
  <si>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</si>
  <si>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</si>
  <si>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</si>
  <si>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</si>
  <si>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</si>
  <si>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</si>
  <si>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</si>
  <si>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</si>
  <si>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</si>
  <si>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</si>
  <si>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</si>
  <si>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</si>
  <si>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</si>
  <si>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</si>
  <si>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</si>
  <si>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</si>
  <si>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</si>
  <si>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</si>
  <si>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</si>
  <si>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</si>
  <si>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</si>
  <si>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</si>
  <si>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</si>
  <si>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</si>
  <si>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</si>
  <si>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</si>
  <si>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</si>
  <si>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</si>
  <si>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</si>
  <si>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</si>
  <si>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</si>
  <si>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</si>
  <si>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</si>
  <si>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</si>
  <si>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</si>
  <si>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</si>
  <si>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</si>
  <si>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</si>
  <si>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</si>
  <si>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</si>
  <si>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</si>
  <si>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</si>
  <si>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</si>
  <si>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</si>
  <si>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</si>
  <si>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</si>
  <si>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</si>
  <si>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</si>
  <si>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</si>
  <si>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</si>
  <si>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</si>
  <si>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</si>
  <si>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</si>
  <si>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</si>
  <si>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</si>
  <si>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</si>
  <si>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</si>
  <si>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</si>
  <si>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</si>
  <si>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</si>
  <si>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</si>
  <si>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</si>
  <si>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</si>
  <si>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</si>
  <si>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</si>
  <si>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</si>
  <si>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</si>
  <si>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</si>
  <si>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</si>
  <si>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</si>
  <si>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</si>
  <si>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</si>
  <si>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</si>
  <si>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</si>
  <si>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</si>
  <si>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</si>
  <si>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</si>
  <si>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</si>
  <si>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</si>
  <si>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</si>
  <si>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</si>
  <si>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</si>
  <si>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</si>
  <si>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</si>
  <si>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</si>
  <si>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</si>
  <si>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</si>
  <si>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</si>
  <si>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</si>
  <si>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</si>
  <si>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</si>
  <si>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</si>
  <si>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</si>
  <si>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</si>
  <si>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</si>
  <si>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</si>
  <si>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</si>
  <si>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</si>
  <si>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</si>
  <si>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</si>
  <si>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</si>
  <si>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</si>
  <si>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</si>
  <si>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</si>
  <si>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</si>
  <si>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</si>
  <si>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</si>
  <si>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</si>
  <si>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</si>
  <si>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</si>
  <si>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</si>
  <si>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</si>
  <si>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</si>
  <si>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</si>
  <si>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</si>
  <si>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</si>
  <si>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</si>
  <si>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</si>
  <si>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</si>
  <si>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</si>
  <si>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</si>
  <si>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</si>
  <si>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</si>
  <si>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</si>
  <si>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</si>
  <si>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</si>
  <si>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</si>
  <si>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</si>
  <si>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</si>
  <si>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</si>
  <si>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</si>
  <si>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</si>
  <si>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</si>
  <si>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</si>
  <si>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</si>
  <si>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</si>
  <si>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</si>
  <si>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</si>
  <si>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</si>
  <si>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</si>
  <si>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</si>
  <si>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</si>
  <si>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</si>
  <si>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</si>
  <si>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</si>
  <si>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</si>
  <si>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</si>
  <si>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</si>
  <si>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</si>
  <si>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</si>
  <si>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</si>
  <si>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</si>
  <si>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</si>
  <si>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</si>
  <si>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</si>
  <si>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</si>
  <si>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</si>
  <si>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</si>
  <si>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</si>
  <si>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</si>
  <si>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</si>
  <si>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</si>
  <si>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</si>
  <si>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</si>
  <si>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</si>
  <si>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</si>
  <si>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</si>
  <si>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</si>
  <si>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</si>
  <si>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</si>
  <si>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</si>
  <si>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</si>
  <si>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</si>
  <si>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</si>
  <si>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</si>
  <si>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</si>
  <si>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</si>
  <si>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</si>
  <si>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</si>
  <si>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</si>
  <si>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</si>
  <si>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</si>
  <si>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</si>
  <si>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</si>
  <si>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</si>
  <si>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</si>
  <si>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</si>
  <si>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</si>
  <si>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</si>
  <si>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</si>
  <si>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</si>
  <si>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</si>
  <si>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</si>
  <si>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</si>
  <si>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</si>
  <si>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</si>
  <si>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</si>
  <si>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</si>
  <si>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</si>
  <si>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</si>
  <si>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</si>
  <si>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</si>
  <si>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</si>
  <si>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</si>
  <si>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</si>
  <si>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</si>
  <si>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</si>
  <si>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</si>
  <si>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</si>
  <si>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</si>
  <si>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</si>
  <si>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</si>
  <si>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</si>
  <si>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</si>
  <si>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</si>
  <si>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</si>
  <si>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</si>
  <si>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</si>
  <si>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</si>
  <si>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</si>
  <si>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</si>
  <si>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</si>
  <si>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</si>
  <si>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</si>
  <si>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</si>
  <si>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</si>
  <si>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</si>
  <si>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</si>
  <si>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</si>
  <si>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</si>
  <si>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</si>
  <si>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</si>
  <si>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</si>
  <si>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</si>
  <si>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</si>
  <si>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</si>
  <si>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</si>
  <si>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</si>
  <si>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</si>
  <si>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</si>
  <si>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</si>
  <si>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</si>
  <si>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</si>
  <si>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</si>
  <si>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</si>
  <si>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</si>
  <si>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</si>
  <si>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</si>
  <si>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</si>
  <si>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</si>
  <si>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</si>
  <si>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</si>
  <si>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</si>
  <si>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</si>
  <si>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</si>
  <si>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</si>
  <si>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</si>
  <si>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</si>
  <si>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</si>
  <si>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</si>
  <si>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</si>
  <si>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</si>
  <si>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</si>
  <si>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</si>
  <si>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</si>
  <si>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</si>
  <si>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</si>
  <si>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</si>
  <si>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</si>
  <si>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</si>
  <si>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</si>
  <si>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</si>
  <si>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</si>
  <si>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</si>
  <si>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</si>
  <si>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</si>
  <si>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</si>
  <si>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39</t>
  </si>
  <si>
    <t>72</t>
  </si>
  <si>
    <t>BAŞARISIZ</t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</si>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</sst>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424"/>
  <sheetViews>
    <sheetView tabSelected="1" showRuler="0" zoomScaleNormal="100" workbookViewId="0">
      <pane ySplit="1" topLeftCell="A2" activePane="bottomLeft" state="frozen"/>
      <selection pane="bottomLeft" sqref="A1:N148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2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3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4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5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6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7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8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9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2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3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4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5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6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7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8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9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10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11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customHeight="1" thickBot="1" x14ac:dyDescent="0.25">
      <c r="A145" s="33">
        <v>1</v>
      </c>
      <c r="B145" s="58" t="s">
        <v>302</v>
      </c>
      <c r="C145" s="58" t="s">
        <v>303</v>
      </c>
      <c r="D145" s="70" t="s">
        <v>301</v>
      </c>
      <c r="E145" s="13">
        <v>4</v>
      </c>
      <c r="F145" s="11">
        <v>3</v>
      </c>
      <c r="G145" s="11">
        <f t="shared" ref="G145:G155" si="16">VLOOKUP(F145,$Q$2:$R$302,2,0)</f>
        <v>76.66</v>
      </c>
      <c r="H145" s="11">
        <f t="shared" ref="H145:H155" si="17">G145*0.5</f>
        <v>38.33</v>
      </c>
      <c r="I145" s="36" t="s">
        <v>377</v>
      </c>
      <c r="J145" s="52">
        <f t="shared" ref="J145:J155" si="18">I145/2</f>
        <v>36</v>
      </c>
      <c r="K145" s="52">
        <f t="shared" ref="K145:K155" si="19">H145+J145</f>
        <v>74.33</v>
      </c>
      <c r="L145" s="74" t="s">
        <v>19</v>
      </c>
      <c r="M145" s="12" t="s">
        <v>379</v>
      </c>
      <c r="N145" s="35" t="s">
        <v>301</v>
      </c>
      <c r="Q145" s="5">
        <v>2.57</v>
      </c>
      <c r="R145" s="2">
        <v>66.63</v>
      </c>
    </row>
    <row r="146" spans="1:18" s="38" customFormat="1" ht="24.75" customHeight="1" thickBot="1" x14ac:dyDescent="0.25">
      <c r="A146" s="33">
        <v>2</v>
      </c>
      <c r="B146" s="58" t="s">
        <v>304</v>
      </c>
      <c r="C146" s="58" t="s">
        <v>305</v>
      </c>
      <c r="D146" s="70" t="s">
        <v>301</v>
      </c>
      <c r="E146" s="13">
        <v>4</v>
      </c>
      <c r="F146" s="11">
        <v>3.14</v>
      </c>
      <c r="G146" s="11">
        <f t="shared" si="16"/>
        <v>79.930000000000007</v>
      </c>
      <c r="H146" s="11">
        <f t="shared" si="17"/>
        <v>39.965000000000003</v>
      </c>
      <c r="I146" s="10">
        <v>60</v>
      </c>
      <c r="J146" s="52">
        <f t="shared" si="18"/>
        <v>30</v>
      </c>
      <c r="K146" s="52">
        <f t="shared" si="19"/>
        <v>69.965000000000003</v>
      </c>
      <c r="L146" s="74" t="s">
        <v>19</v>
      </c>
      <c r="M146" s="12" t="s">
        <v>379</v>
      </c>
      <c r="N146" s="35" t="s">
        <v>301</v>
      </c>
      <c r="Q146" s="4">
        <v>2.56</v>
      </c>
      <c r="R146" s="2">
        <v>66.400000000000006</v>
      </c>
    </row>
    <row r="147" spans="1:18" s="38" customFormat="1" ht="24.75" customHeight="1" thickBot="1" x14ac:dyDescent="0.25">
      <c r="A147" s="33">
        <v>3</v>
      </c>
      <c r="B147" s="58" t="s">
        <v>313</v>
      </c>
      <c r="C147" s="58" t="s">
        <v>314</v>
      </c>
      <c r="D147" s="70" t="s">
        <v>301</v>
      </c>
      <c r="E147" s="13">
        <v>4</v>
      </c>
      <c r="F147" s="11">
        <v>3.29</v>
      </c>
      <c r="G147" s="11">
        <f t="shared" si="16"/>
        <v>83.43</v>
      </c>
      <c r="H147" s="11">
        <f t="shared" si="17"/>
        <v>41.715000000000003</v>
      </c>
      <c r="I147" s="36" t="s">
        <v>376</v>
      </c>
      <c r="J147" s="52">
        <f t="shared" si="18"/>
        <v>19.5</v>
      </c>
      <c r="K147" s="52">
        <f t="shared" si="19"/>
        <v>61.215000000000003</v>
      </c>
      <c r="L147" s="74" t="s">
        <v>19</v>
      </c>
      <c r="M147" s="12" t="s">
        <v>379</v>
      </c>
      <c r="N147" s="35" t="s">
        <v>301</v>
      </c>
      <c r="Q147" s="4">
        <v>2.5499999999999998</v>
      </c>
      <c r="R147" s="2">
        <v>66.16</v>
      </c>
    </row>
    <row r="148" spans="1:18" s="38" customFormat="1" ht="24.75" customHeight="1" thickBot="1" x14ac:dyDescent="0.25">
      <c r="A148" s="33">
        <v>4</v>
      </c>
      <c r="B148" s="58" t="s">
        <v>311</v>
      </c>
      <c r="C148" s="58" t="s">
        <v>312</v>
      </c>
      <c r="D148" s="70" t="s">
        <v>301</v>
      </c>
      <c r="E148" s="13">
        <v>4</v>
      </c>
      <c r="F148" s="11">
        <v>3.54</v>
      </c>
      <c r="G148" s="11">
        <f t="shared" si="16"/>
        <v>89.26</v>
      </c>
      <c r="H148" s="11">
        <f t="shared" si="17"/>
        <v>44.63</v>
      </c>
      <c r="I148" s="36" t="s">
        <v>375</v>
      </c>
      <c r="J148" s="52">
        <f t="shared" si="18"/>
        <v>0</v>
      </c>
      <c r="K148" s="52">
        <f t="shared" si="19"/>
        <v>44.63</v>
      </c>
      <c r="L148" s="52" t="s">
        <v>378</v>
      </c>
      <c r="M148" s="12"/>
      <c r="N148" s="34"/>
      <c r="Q148" s="4">
        <v>2.54</v>
      </c>
      <c r="R148" s="2">
        <v>65.930000000000007</v>
      </c>
    </row>
    <row r="149" spans="1:18" s="38" customFormat="1" ht="24.75" customHeight="1" thickBot="1" x14ac:dyDescent="0.25">
      <c r="A149" s="33">
        <v>5</v>
      </c>
      <c r="B149" s="58" t="s">
        <v>306</v>
      </c>
      <c r="C149" s="58" t="s">
        <v>179</v>
      </c>
      <c r="D149" s="70" t="s">
        <v>301</v>
      </c>
      <c r="E149" s="13">
        <v>4</v>
      </c>
      <c r="F149" s="11">
        <v>3.44</v>
      </c>
      <c r="G149" s="11">
        <f t="shared" si="16"/>
        <v>86.93</v>
      </c>
      <c r="H149" s="11">
        <f t="shared" si="17"/>
        <v>43.465000000000003</v>
      </c>
      <c r="I149" s="36" t="s">
        <v>375</v>
      </c>
      <c r="J149" s="52">
        <f t="shared" si="18"/>
        <v>0</v>
      </c>
      <c r="K149" s="52">
        <f t="shared" si="19"/>
        <v>43.465000000000003</v>
      </c>
      <c r="L149" s="52" t="s">
        <v>378</v>
      </c>
      <c r="M149" s="12"/>
      <c r="N149" s="35"/>
      <c r="Q149" s="5">
        <v>2.5299999999999998</v>
      </c>
      <c r="R149" s="2">
        <v>65.7</v>
      </c>
    </row>
    <row r="150" spans="1:18" s="38" customFormat="1" ht="24.75" customHeight="1" thickBot="1" x14ac:dyDescent="0.25">
      <c r="A150" s="33">
        <v>6</v>
      </c>
      <c r="B150" s="58" t="s">
        <v>315</v>
      </c>
      <c r="C150" s="58" t="s">
        <v>316</v>
      </c>
      <c r="D150" s="70" t="s">
        <v>301</v>
      </c>
      <c r="E150" s="13">
        <v>4</v>
      </c>
      <c r="F150" s="11">
        <v>3.42</v>
      </c>
      <c r="G150" s="11">
        <f t="shared" si="16"/>
        <v>86.46</v>
      </c>
      <c r="H150" s="11">
        <f t="shared" si="17"/>
        <v>43.23</v>
      </c>
      <c r="I150" s="36" t="s">
        <v>375</v>
      </c>
      <c r="J150" s="52">
        <f t="shared" si="18"/>
        <v>0</v>
      </c>
      <c r="K150" s="52">
        <f t="shared" si="19"/>
        <v>43.23</v>
      </c>
      <c r="L150" s="52" t="s">
        <v>378</v>
      </c>
      <c r="M150" s="12"/>
      <c r="N150" s="35"/>
      <c r="Q150" s="5">
        <v>2.52</v>
      </c>
      <c r="R150" s="2">
        <v>65.459999999999994</v>
      </c>
    </row>
    <row r="151" spans="1:18" s="38" customFormat="1" ht="24.75" customHeight="1" thickBot="1" x14ac:dyDescent="0.25">
      <c r="A151" s="33">
        <v>7</v>
      </c>
      <c r="B151" s="58" t="s">
        <v>317</v>
      </c>
      <c r="C151" s="58" t="s">
        <v>305</v>
      </c>
      <c r="D151" s="70" t="s">
        <v>301</v>
      </c>
      <c r="E151" s="13">
        <v>4</v>
      </c>
      <c r="F151" s="11">
        <v>3.4</v>
      </c>
      <c r="G151" s="11">
        <f t="shared" si="16"/>
        <v>86</v>
      </c>
      <c r="H151" s="11">
        <f t="shared" si="17"/>
        <v>43</v>
      </c>
      <c r="I151" s="10">
        <v>0</v>
      </c>
      <c r="J151" s="52">
        <f t="shared" si="18"/>
        <v>0</v>
      </c>
      <c r="K151" s="52">
        <f t="shared" si="19"/>
        <v>43</v>
      </c>
      <c r="L151" s="52" t="s">
        <v>378</v>
      </c>
      <c r="M151" s="12"/>
      <c r="N151" s="34"/>
      <c r="Q151" s="4">
        <v>2.5099999999999998</v>
      </c>
      <c r="R151" s="2">
        <v>65.23</v>
      </c>
    </row>
    <row r="152" spans="1:18" ht="24.75" customHeight="1" thickBot="1" x14ac:dyDescent="0.25">
      <c r="A152" s="33">
        <v>8</v>
      </c>
      <c r="B152" s="58" t="s">
        <v>310</v>
      </c>
      <c r="C152" s="58" t="s">
        <v>308</v>
      </c>
      <c r="D152" s="70" t="s">
        <v>309</v>
      </c>
      <c r="E152" s="13">
        <v>4</v>
      </c>
      <c r="F152" s="11">
        <v>3.24</v>
      </c>
      <c r="G152" s="11">
        <f t="shared" si="16"/>
        <v>82.26</v>
      </c>
      <c r="H152" s="11">
        <f t="shared" si="17"/>
        <v>41.13</v>
      </c>
      <c r="I152" s="36" t="s">
        <v>375</v>
      </c>
      <c r="J152" s="52">
        <f t="shared" si="18"/>
        <v>0</v>
      </c>
      <c r="K152" s="52">
        <f t="shared" si="19"/>
        <v>41.13</v>
      </c>
      <c r="L152" s="52" t="s">
        <v>378</v>
      </c>
      <c r="M152" s="12"/>
      <c r="N152" s="35"/>
      <c r="Q152" s="4">
        <v>2.5</v>
      </c>
      <c r="R152" s="2">
        <v>65</v>
      </c>
    </row>
    <row r="153" spans="1:18" ht="24.75" customHeight="1" thickBot="1" x14ac:dyDescent="0.25">
      <c r="A153" s="33">
        <v>9</v>
      </c>
      <c r="B153" s="58" t="s">
        <v>318</v>
      </c>
      <c r="C153" s="58" t="s">
        <v>305</v>
      </c>
      <c r="D153" s="70" t="s">
        <v>301</v>
      </c>
      <c r="E153" s="13">
        <v>4</v>
      </c>
      <c r="F153" s="11">
        <v>3.19</v>
      </c>
      <c r="G153" s="11">
        <f t="shared" si="16"/>
        <v>81.099999999999994</v>
      </c>
      <c r="H153" s="11">
        <f t="shared" si="17"/>
        <v>40.549999999999997</v>
      </c>
      <c r="I153" s="10">
        <v>0</v>
      </c>
      <c r="J153" s="52">
        <f t="shared" si="18"/>
        <v>0</v>
      </c>
      <c r="K153" s="52">
        <f t="shared" si="19"/>
        <v>40.549999999999997</v>
      </c>
      <c r="L153" s="52" t="s">
        <v>378</v>
      </c>
      <c r="M153" s="12"/>
      <c r="N153" s="34"/>
      <c r="Q153" s="4">
        <v>2.4900000000000002</v>
      </c>
      <c r="R153" s="2">
        <v>64.760000000000005</v>
      </c>
    </row>
    <row r="154" spans="1:18" ht="24.75" customHeight="1" thickBot="1" x14ac:dyDescent="0.25">
      <c r="A154" s="33">
        <v>10</v>
      </c>
      <c r="B154" s="58" t="s">
        <v>300</v>
      </c>
      <c r="C154" s="58" t="s">
        <v>285</v>
      </c>
      <c r="D154" s="70" t="s">
        <v>301</v>
      </c>
      <c r="E154" s="13">
        <v>4</v>
      </c>
      <c r="F154" s="11">
        <v>3</v>
      </c>
      <c r="G154" s="11">
        <f t="shared" si="16"/>
        <v>76.66</v>
      </c>
      <c r="H154" s="11">
        <f t="shared" si="17"/>
        <v>38.33</v>
      </c>
      <c r="I154" s="36" t="s">
        <v>375</v>
      </c>
      <c r="J154" s="52">
        <f t="shared" si="18"/>
        <v>0</v>
      </c>
      <c r="K154" s="52">
        <f t="shared" si="19"/>
        <v>38.33</v>
      </c>
      <c r="L154" s="52" t="s">
        <v>378</v>
      </c>
      <c r="M154" s="12"/>
      <c r="N154" s="35"/>
      <c r="Q154" s="5">
        <v>2.48</v>
      </c>
      <c r="R154" s="2">
        <v>64.53</v>
      </c>
    </row>
    <row r="155" spans="1:18" s="38" customFormat="1" ht="24.75" customHeight="1" thickBot="1" x14ac:dyDescent="0.25">
      <c r="A155" s="33">
        <v>11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6"/>
        <v>74.56</v>
      </c>
      <c r="H155" s="11">
        <f t="shared" si="17"/>
        <v>37.28</v>
      </c>
      <c r="I155" s="10">
        <v>0</v>
      </c>
      <c r="J155" s="52">
        <f t="shared" si="18"/>
        <v>0</v>
      </c>
      <c r="K155" s="52">
        <f t="shared" si="19"/>
        <v>37.28</v>
      </c>
      <c r="L155" s="52" t="s">
        <v>378</v>
      </c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20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20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20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20"/>
        <v>92.3</v>
      </c>
      <c r="H165" s="11">
        <f t="shared" ref="H165:H167" si="21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20"/>
        <v>89.03</v>
      </c>
      <c r="H166" s="11">
        <f t="shared" si="21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20"/>
        <v>83.9</v>
      </c>
      <c r="H167" s="11">
        <f t="shared" si="21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20"/>
        <v>77.599999999999994</v>
      </c>
      <c r="H168" s="11">
        <f t="shared" ref="H168" si="22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20"/>
        <v>68.73</v>
      </c>
      <c r="H169" s="11">
        <f t="shared" ref="H169" si="23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20"/>
        <v>85.3</v>
      </c>
      <c r="H170" s="11">
        <f t="shared" ref="H170:H180" si="24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20"/>
        <v>89.03</v>
      </c>
      <c r="H171" s="11">
        <f t="shared" si="24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20"/>
        <v>82.5</v>
      </c>
      <c r="H172" s="11">
        <f t="shared" si="24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20"/>
        <v>81.56</v>
      </c>
      <c r="H173" s="11">
        <f t="shared" ref="H173:H174" si="25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20"/>
        <v>66.16</v>
      </c>
      <c r="H174" s="11">
        <f t="shared" si="25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20"/>
        <v>79.459999999999994</v>
      </c>
      <c r="H175" s="11">
        <f t="shared" si="24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20"/>
        <v>78.760000000000005</v>
      </c>
      <c r="H176" s="11">
        <f t="shared" ref="H176" si="26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20"/>
        <v>81.56</v>
      </c>
      <c r="H177" s="11">
        <f t="shared" si="24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20"/>
        <v>78.06</v>
      </c>
      <c r="H178" s="11">
        <f t="shared" si="24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20"/>
        <v>69.900000000000006</v>
      </c>
      <c r="H179" s="11">
        <f t="shared" si="24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20"/>
        <v>85.76</v>
      </c>
      <c r="H180" s="11">
        <f t="shared" si="24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20"/>
        <v>#N/A</v>
      </c>
      <c r="H181" s="11" t="e">
        <f t="shared" ref="H181:H184" si="27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20"/>
        <v>#N/A</v>
      </c>
      <c r="H182" s="11" t="e">
        <f t="shared" si="27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20"/>
        <v>#N/A</v>
      </c>
      <c r="H183" s="11" t="e">
        <f t="shared" si="27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20"/>
        <v>#N/A</v>
      </c>
      <c r="H184" s="11" t="e">
        <f t="shared" si="27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20"/>
        <v>#N/A</v>
      </c>
      <c r="H185" s="11" t="e">
        <f t="shared" ref="H185:H195" si="28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20"/>
        <v>#N/A</v>
      </c>
      <c r="H186" s="11" t="e">
        <f t="shared" si="28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20"/>
        <v>#N/A</v>
      </c>
      <c r="H187" s="11" t="e">
        <f t="shared" si="28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20"/>
        <v>#N/A</v>
      </c>
      <c r="H188" s="11" t="e">
        <f t="shared" si="28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20"/>
        <v>#N/A</v>
      </c>
      <c r="H189" s="11" t="e">
        <f t="shared" si="28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20"/>
        <v>#N/A</v>
      </c>
      <c r="H190" s="11" t="e">
        <f t="shared" si="28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20"/>
        <v>#N/A</v>
      </c>
      <c r="H191" s="11" t="e">
        <f t="shared" si="28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20"/>
        <v>#N/A</v>
      </c>
      <c r="H192" s="11" t="e">
        <f t="shared" si="28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20"/>
        <v>#N/A</v>
      </c>
      <c r="H193" s="11" t="e">
        <f t="shared" si="28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9">VLOOKUP(F194,$Q$2:$R$302,2,0)</f>
        <v>#N/A</v>
      </c>
      <c r="H194" s="11" t="e">
        <f t="shared" si="28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9"/>
        <v>#N/A</v>
      </c>
      <c r="H195" s="11" t="e">
        <f t="shared" si="28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9"/>
        <v>#N/A</v>
      </c>
      <c r="H196" s="11" t="e">
        <f t="shared" ref="H196:H206" si="30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9"/>
        <v>#N/A</v>
      </c>
      <c r="H197" s="11" t="e">
        <f t="shared" si="30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9"/>
        <v>#N/A</v>
      </c>
      <c r="H198" s="11" t="e">
        <f t="shared" si="30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9"/>
        <v>#N/A</v>
      </c>
      <c r="H199" s="11" t="e">
        <f t="shared" si="30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9"/>
        <v>#N/A</v>
      </c>
      <c r="H200" s="11" t="e">
        <f t="shared" si="30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9"/>
        <v>#N/A</v>
      </c>
      <c r="H201" s="11" t="e">
        <f t="shared" si="30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9"/>
        <v>#N/A</v>
      </c>
      <c r="H202" s="11" t="e">
        <f t="shared" si="30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9"/>
        <v>#N/A</v>
      </c>
      <c r="H203" s="11" t="e">
        <f t="shared" si="30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9"/>
        <v>#N/A</v>
      </c>
      <c r="H204" s="11" t="e">
        <f t="shared" si="30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9"/>
        <v>#N/A</v>
      </c>
      <c r="H205" s="11" t="e">
        <f t="shared" si="30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9"/>
        <v>#N/A</v>
      </c>
      <c r="H206" s="11" t="e">
        <f t="shared" si="30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9"/>
        <v>#N/A</v>
      </c>
      <c r="H207" s="11" t="e">
        <f t="shared" ref="H207:H209" si="31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9"/>
        <v>#N/A</v>
      </c>
      <c r="H208" s="11" t="e">
        <f t="shared" si="31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9"/>
        <v>#N/A</v>
      </c>
      <c r="H209" s="11" t="e">
        <f t="shared" si="31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9"/>
        <v>#N/A</v>
      </c>
      <c r="H210" s="11" t="e">
        <f t="shared" ref="H210" si="32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MEKATRONİK ÖÖ"/>
        <filter val="MEKATRONİK ÖÖ+İÖ"/>
      </filters>
    </filterColumn>
  </autoFilter>
  <sortState ref="A145:N155">
    <sortCondition descending="1" ref="K145"/>
  </sortState>
  <conditionalFormatting sqref="L2:L144 L148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44 L148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63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2021-09-02T08:15:22Z</dcterms:modified>
</cp:coreProperties>
</file>