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J132" i="1" l="1"/>
  <c r="J137" i="1"/>
  <c r="J135" i="1"/>
  <c r="J133" i="1"/>
  <c r="J142" i="1"/>
  <c r="J140" i="1"/>
  <c r="J139" i="1"/>
  <c r="J136" i="1"/>
  <c r="J131" i="1"/>
  <c r="J134" i="1"/>
  <c r="J138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8" i="1"/>
  <c r="H138" i="1" s="1"/>
  <c r="K138" i="1" s="1"/>
  <c r="G134" i="1"/>
  <c r="H134" i="1" s="1"/>
  <c r="K134" i="1" s="1"/>
  <c r="G131" i="1"/>
  <c r="H131" i="1" s="1"/>
  <c r="K131" i="1" s="1"/>
  <c r="G136" i="1"/>
  <c r="H136" i="1" s="1"/>
  <c r="K136" i="1" s="1"/>
  <c r="G139" i="1"/>
  <c r="H139" i="1" s="1"/>
  <c r="K139" i="1" s="1"/>
  <c r="G140" i="1"/>
  <c r="H140" i="1" s="1"/>
  <c r="K140" i="1" s="1"/>
  <c r="G142" i="1"/>
  <c r="H142" i="1" s="1"/>
  <c r="K142" i="1" s="1"/>
  <c r="G133" i="1"/>
  <c r="H133" i="1" s="1"/>
  <c r="K133" i="1" s="1"/>
  <c r="G135" i="1"/>
  <c r="H135" i="1" s="1"/>
  <c r="K135" i="1" s="1"/>
  <c r="G137" i="1"/>
  <c r="H137" i="1" s="1"/>
  <c r="K137" i="1" s="1"/>
  <c r="G141" i="1"/>
  <c r="H141" i="1" s="1"/>
  <c r="G132" i="1"/>
  <c r="H132" i="1" s="1"/>
  <c r="K13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<sst xmlns="http://schemas.openxmlformats.org/spreadsheetml/2006/main" count="576" uniqueCount="381">
  <si>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</si>
  <si>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</si>
  <si>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</si>
  <si>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</si>
  <si>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</si>
  <si>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</si>
  <si>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</si>
  <si>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</si>
  <si>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</si>
  <si>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</si>
  <si>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</si>
  <si>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</si>
  <si>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</si>
  <si>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</si>
  <si>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</si>
  <si>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</si>
  <si>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</si>
  <si>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</si>
  <si>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</si>
  <si>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</si>
  <si>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</si>
  <si>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</si>
  <si>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</si>
  <si>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</si>
  <si>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</si>
  <si>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</si>
  <si>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</si>
  <si>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</si>
  <si>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</si>
  <si>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</si>
  <si>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</si>
  <si>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</si>
  <si>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</si>
  <si>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</si>
  <si>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</si>
  <si>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</si>
  <si>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</si>
  <si>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</si>
  <si>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</si>
  <si>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</si>
  <si>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</si>
  <si>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</si>
  <si>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</si>
  <si>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</si>
  <si>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</si>
  <si>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</si>
  <si>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</si>
  <si>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</si>
  <si>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</si>
  <si>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</si>
  <si>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</si>
  <si>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</si>
  <si>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</si>
  <si>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</si>
  <si>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</si>
  <si>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</si>
  <si>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</si>
  <si>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</si>
  <si>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</si>
  <si>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</si>
  <si>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</si>
  <si>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</si>
  <si>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</si>
  <si>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</si>
  <si>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</si>
  <si>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</si>
  <si>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</si>
  <si>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</si>
  <si>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</si>
  <si>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</si>
  <si>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</si>
  <si>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</si>
  <si>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</si>
  <si>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</si>
  <si>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</si>
  <si>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</si>
  <si>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</si>
  <si>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</si>
  <si>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</si>
  <si>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</si>
  <si>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</si>
  <si>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</si>
  <si>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</si>
  <si>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</si>
  <si>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</si>
  <si>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</si>
  <si>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</si>
  <si>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</si>
  <si>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</si>
  <si>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</si>
  <si>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</si>
  <si>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</si>
  <si>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</si>
  <si>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</si>
  <si>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</si>
  <si>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</si>
  <si>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</si>
  <si>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</si>
  <si>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</si>
  <si>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</si>
  <si>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</si>
  <si>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</si>
  <si>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</si>
  <si>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</si>
  <si>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</si>
  <si>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</si>
  <si>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</si>
  <si>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</si>
  <si>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</si>
  <si>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</si>
  <si>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</si>
  <si>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</si>
  <si>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</si>
  <si>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</si>
  <si>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</si>
  <si>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</si>
  <si>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</si>
  <si>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</si>
  <si>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</si>
  <si>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</si>
  <si>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</si>
  <si>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</si>
  <si>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</si>
  <si>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</si>
  <si>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</si>
  <si>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</si>
  <si>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</si>
  <si>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</si>
  <si>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</si>
  <si>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</si>
  <si>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</si>
  <si>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</si>
  <si>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</si>
  <si>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</si>
  <si>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</si>
  <si>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</si>
  <si>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</si>
  <si>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</si>
  <si>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</si>
  <si>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</si>
  <si>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</si>
  <si>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</si>
  <si>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</si>
  <si>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</si>
  <si>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</si>
  <si>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</si>
  <si>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</si>
  <si>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</si>
  <si>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</si>
  <si>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</si>
  <si>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</si>
  <si>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</si>
  <si>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</si>
  <si>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</si>
  <si>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</si>
  <si>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</si>
  <si>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</si>
  <si>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</si>
  <si>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</si>
  <si>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</si>
  <si>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</si>
  <si>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</si>
  <si>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</si>
  <si>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</si>
  <si>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</si>
  <si>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</si>
  <si>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</si>
  <si>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</si>
  <si>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</si>
  <si>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</si>
  <si>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</si>
  <si>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</si>
  <si>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</si>
  <si>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</si>
  <si>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</si>
  <si>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</si>
  <si>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</si>
  <si>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</si>
  <si>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</si>
  <si>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</si>
  <si>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</si>
  <si>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</si>
  <si>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</si>
  <si>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</si>
  <si>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</si>
  <si>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</si>
  <si>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</si>
  <si>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</si>
  <si>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</si>
  <si>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</si>
  <si>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</si>
  <si>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</si>
  <si>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</si>
  <si>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</si>
  <si>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</si>
  <si>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</si>
  <si>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</si>
  <si>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</si>
  <si>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</si>
  <si>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</si>
  <si>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</si>
  <si>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</si>
  <si>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</si>
  <si>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</si>
  <si>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</si>
  <si>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</si>
  <si>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</si>
  <si>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</si>
  <si>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</si>
  <si>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</si>
  <si>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</si>
  <si>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</si>
  <si>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</si>
  <si>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</si>
  <si>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</si>
  <si>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</si>
  <si>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</si>
  <si>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</si>
  <si>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</si>
  <si>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</si>
  <si>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</si>
  <si>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</si>
  <si>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</si>
  <si>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</si>
  <si>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</si>
  <si>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</si>
  <si>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</si>
  <si>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</si>
  <si>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</si>
  <si>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</si>
  <si>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</si>
  <si>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</si>
  <si>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</si>
  <si>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</si>
  <si>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</si>
  <si>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</si>
  <si>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</si>
  <si>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</si>
  <si>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</si>
  <si>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</si>
  <si>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</si>
  <si>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</si>
  <si>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</si>
  <si>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</si>
  <si>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</si>
  <si>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</si>
  <si>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</si>
  <si>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</si>
  <si>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</si>
  <si>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</si>
  <si>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</si>
  <si>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</si>
  <si>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</si>
  <si>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</si>
  <si>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</si>
  <si>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</si>
  <si>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</si>
  <si>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</si>
  <si>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</si>
  <si>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</si>
  <si>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</si>
  <si>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</si>
  <si>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</si>
  <si>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</si>
  <si>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</si>
  <si>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</si>
  <si>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</si>
  <si>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</si>
  <si>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</si>
  <si>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</si>
  <si>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</si>
  <si>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</si>
  <si>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</si>
  <si>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</si>
  <si>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</si>
  <si>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</si>
  <si>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</si>
  <si>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</si>
  <si>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</si>
  <si>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</si>
  <si>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</si>
  <si>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</si>
  <si>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</si>
  <si>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</si>
  <si>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</si>
  <si>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</si>
  <si>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</si>
  <si>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</si>
  <si>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</si>
  <si>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</si>
  <si>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</si>
  <si>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</si>
  <si>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</si>
  <si>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</si>
  <si>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</si>
  <si>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</si>
  <si>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</si>
  <si>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</si>
  <si>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</si>
  <si>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</si>
  <si>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</si>
  <si>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</si>
  <si>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</si>
  <si>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</si>
  <si>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</si>
  <si>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</si>
  <si>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</si>
  <si>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</si>
  <si>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</si>
  <si>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</si>
  <si>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</si>
  <si>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</si>
  <si>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</si>
  <si>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</si>
  <si>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</si>
  <si>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</si>
  <si>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</si>
  <si>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</si>
  <si>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</si>
  <si>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</si>
  <si>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</si>
  <si>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</si>
  <si>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</si>
  <si>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</si>
  <si>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</si>
  <si>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</si>
  <si>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</si>
  <si>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</si>
  <si>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</si>
  <si>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</si>
  <si>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</si>
  <si>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</si>
  <si>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</si>
  <si>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</si>
  <si>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</si>
  <si>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</si>
  <si>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</si>
  <si>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</si>
  <si>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</si>
  <si>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</si>
  <si>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</si>
  <si>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</si>
  <si>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</si>
  <si>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</si>
  <si>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</si>
  <si>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</si>
  <si>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</si>
  <si>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</si>
  <si>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</si>
  <si>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</si>
  <si>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</si>
  <si>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</si>
  <si>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</si>
  <si>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</si>
  <si>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</si>
  <si>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</si>
  <si>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</si>
  <si>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</si>
  <si>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</si>
  <si>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</si>
  <si>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</si>
  <si>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</si>
  <si>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</si>
  <si>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</si>
  <si>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</si>
  <si>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</si>
  <si>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</si>
  <si>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</si>
  <si>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</si>
  <si>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</si>
  <si>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</si>
  <si>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</si>
  <si>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</si>
  <si>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</si>
  <si>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</si>
  <si>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</si>
  <si>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24</t>
  </si>
  <si>
    <t>36</t>
  </si>
  <si>
    <t>48</t>
  </si>
  <si>
    <t>BAŞARISIZ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</si>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</sst>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424"/>
  <sheetViews>
    <sheetView tabSelected="1" showRuler="0" zoomScaleNormal="100" workbookViewId="0">
      <pane ySplit="1" topLeftCell="A131" activePane="bottomLeft" state="frozen"/>
      <selection pane="bottomLeft" activeCell="M135" sqref="M135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customHeight="1" thickBot="1" x14ac:dyDescent="0.25">
      <c r="A131" s="33">
        <v>1</v>
      </c>
      <c r="B131" s="58" t="s">
        <v>281</v>
      </c>
      <c r="C131" s="59" t="s">
        <v>277</v>
      </c>
      <c r="D131" s="70" t="s">
        <v>280</v>
      </c>
      <c r="E131" s="10">
        <v>4</v>
      </c>
      <c r="F131" s="11">
        <v>3.48</v>
      </c>
      <c r="G131" s="11">
        <f t="shared" ref="G131:G142" si="16">VLOOKUP(F131,$Q$2:$R$302,2,0)</f>
        <v>87.86</v>
      </c>
      <c r="H131" s="11">
        <f t="shared" ref="H131:H142" si="17">G131*0.5</f>
        <v>43.93</v>
      </c>
      <c r="I131" s="10">
        <v>36</v>
      </c>
      <c r="J131" s="52">
        <f t="shared" ref="J131:J140" si="18">I131/2</f>
        <v>18</v>
      </c>
      <c r="K131" s="74">
        <f t="shared" ref="K131:K140" si="19">H131+J131</f>
        <v>61.93</v>
      </c>
      <c r="L131" s="75" t="s">
        <v>19</v>
      </c>
      <c r="M131" s="12" t="s">
        <v>380</v>
      </c>
      <c r="N131" s="34" t="s">
        <v>271</v>
      </c>
      <c r="Q131" s="5">
        <v>2.71</v>
      </c>
      <c r="R131" s="2">
        <v>69.900000000000006</v>
      </c>
    </row>
    <row r="132" spans="1:18" s="38" customFormat="1" ht="24.75" customHeight="1" thickBot="1" x14ac:dyDescent="0.25">
      <c r="A132" s="33">
        <v>2</v>
      </c>
      <c r="B132" s="58" t="s">
        <v>297</v>
      </c>
      <c r="C132" s="58" t="s">
        <v>298</v>
      </c>
      <c r="D132" s="70" t="s">
        <v>271</v>
      </c>
      <c r="E132" s="71" t="s">
        <v>299</v>
      </c>
      <c r="F132" s="11">
        <v>2.77</v>
      </c>
      <c r="G132" s="11">
        <f t="shared" si="16"/>
        <v>71.3</v>
      </c>
      <c r="H132" s="11">
        <f t="shared" si="17"/>
        <v>35.65</v>
      </c>
      <c r="I132" s="36" t="s">
        <v>378</v>
      </c>
      <c r="J132" s="52">
        <f t="shared" si="18"/>
        <v>24</v>
      </c>
      <c r="K132" s="74">
        <f t="shared" si="19"/>
        <v>59.65</v>
      </c>
      <c r="L132" s="75" t="s">
        <v>19</v>
      </c>
      <c r="M132" s="12" t="s">
        <v>380</v>
      </c>
      <c r="N132" s="34" t="s">
        <v>271</v>
      </c>
      <c r="Q132" s="4">
        <v>2.7</v>
      </c>
      <c r="R132" s="2">
        <v>69.66</v>
      </c>
    </row>
    <row r="133" spans="1:18" ht="24.75" customHeight="1" thickBot="1" x14ac:dyDescent="0.25">
      <c r="A133" s="33">
        <v>3</v>
      </c>
      <c r="B133" s="58" t="s">
        <v>274</v>
      </c>
      <c r="C133" s="58" t="s">
        <v>275</v>
      </c>
      <c r="D133" s="70" t="s">
        <v>271</v>
      </c>
      <c r="E133" s="10">
        <v>4</v>
      </c>
      <c r="F133" s="11">
        <v>3.03</v>
      </c>
      <c r="G133" s="11">
        <f t="shared" si="16"/>
        <v>77.36</v>
      </c>
      <c r="H133" s="11">
        <f t="shared" si="17"/>
        <v>38.68</v>
      </c>
      <c r="I133" s="36" t="s">
        <v>377</v>
      </c>
      <c r="J133" s="52">
        <f t="shared" si="18"/>
        <v>18</v>
      </c>
      <c r="K133" s="74">
        <f t="shared" si="19"/>
        <v>56.68</v>
      </c>
      <c r="L133" s="52" t="s">
        <v>379</v>
      </c>
      <c r="M133" s="12"/>
      <c r="N133" s="35"/>
      <c r="Q133" s="5">
        <v>2.69</v>
      </c>
      <c r="R133" s="2">
        <v>69.430000000000007</v>
      </c>
    </row>
    <row r="134" spans="1:18" ht="24.75" customHeight="1" thickBot="1" x14ac:dyDescent="0.25">
      <c r="A134" s="33">
        <v>4</v>
      </c>
      <c r="B134" s="59" t="s">
        <v>278</v>
      </c>
      <c r="C134" s="59" t="s">
        <v>279</v>
      </c>
      <c r="D134" s="70" t="s">
        <v>280</v>
      </c>
      <c r="E134" s="10">
        <v>4</v>
      </c>
      <c r="F134" s="11">
        <v>3.48</v>
      </c>
      <c r="G134" s="11">
        <f t="shared" si="16"/>
        <v>87.86</v>
      </c>
      <c r="H134" s="11">
        <f t="shared" si="17"/>
        <v>43.93</v>
      </c>
      <c r="I134" s="36" t="s">
        <v>376</v>
      </c>
      <c r="J134" s="52">
        <f t="shared" si="18"/>
        <v>12</v>
      </c>
      <c r="K134" s="74">
        <f t="shared" si="19"/>
        <v>55.93</v>
      </c>
      <c r="L134" s="52" t="s">
        <v>379</v>
      </c>
      <c r="M134" s="12"/>
      <c r="N134" s="35"/>
      <c r="Q134" s="4">
        <v>2.68</v>
      </c>
      <c r="R134" s="2">
        <v>69.2</v>
      </c>
    </row>
    <row r="135" spans="1:18" ht="24.75" customHeight="1" thickBot="1" x14ac:dyDescent="0.25">
      <c r="A135" s="33">
        <v>5</v>
      </c>
      <c r="B135" s="59" t="s">
        <v>276</v>
      </c>
      <c r="C135" s="59" t="s">
        <v>277</v>
      </c>
      <c r="D135" s="70" t="s">
        <v>271</v>
      </c>
      <c r="E135" s="10">
        <v>4</v>
      </c>
      <c r="F135" s="11">
        <v>2.78</v>
      </c>
      <c r="G135" s="11">
        <f t="shared" si="16"/>
        <v>71.53</v>
      </c>
      <c r="H135" s="11">
        <f t="shared" si="17"/>
        <v>35.765000000000001</v>
      </c>
      <c r="I135" s="36" t="s">
        <v>377</v>
      </c>
      <c r="J135" s="52">
        <f t="shared" si="18"/>
        <v>18</v>
      </c>
      <c r="K135" s="74">
        <f t="shared" si="19"/>
        <v>53.765000000000001</v>
      </c>
      <c r="L135" s="52" t="s">
        <v>379</v>
      </c>
      <c r="M135" s="12"/>
      <c r="N135" s="35"/>
      <c r="Q135" s="5">
        <v>2.67</v>
      </c>
      <c r="R135" s="2">
        <v>68.959999999999994</v>
      </c>
    </row>
    <row r="136" spans="1:18" ht="24.75" customHeight="1" thickBot="1" x14ac:dyDescent="0.25">
      <c r="A136" s="33">
        <v>6</v>
      </c>
      <c r="B136" s="58" t="s">
        <v>272</v>
      </c>
      <c r="C136" s="58" t="s">
        <v>115</v>
      </c>
      <c r="D136" s="70" t="s">
        <v>271</v>
      </c>
      <c r="E136" s="10">
        <v>4</v>
      </c>
      <c r="F136" s="11">
        <v>3.29</v>
      </c>
      <c r="G136" s="11">
        <f t="shared" si="16"/>
        <v>83.43</v>
      </c>
      <c r="H136" s="11">
        <f t="shared" si="17"/>
        <v>41.715000000000003</v>
      </c>
      <c r="I136" s="10">
        <v>16</v>
      </c>
      <c r="J136" s="52">
        <f t="shared" si="18"/>
        <v>8</v>
      </c>
      <c r="K136" s="74">
        <f t="shared" si="19"/>
        <v>49.715000000000003</v>
      </c>
      <c r="L136" s="52" t="s">
        <v>379</v>
      </c>
      <c r="M136" s="12"/>
      <c r="N136" s="34"/>
      <c r="Q136" s="5">
        <v>2.66</v>
      </c>
      <c r="R136" s="2">
        <v>68.73</v>
      </c>
    </row>
    <row r="137" spans="1:18" ht="24.75" customHeight="1" thickBot="1" x14ac:dyDescent="0.25">
      <c r="A137" s="33">
        <v>7</v>
      </c>
      <c r="B137" s="59" t="s">
        <v>273</v>
      </c>
      <c r="C137" s="59" t="s">
        <v>35</v>
      </c>
      <c r="D137" s="70" t="s">
        <v>271</v>
      </c>
      <c r="E137" s="10">
        <v>4</v>
      </c>
      <c r="F137" s="11">
        <v>2.58</v>
      </c>
      <c r="G137" s="11">
        <f t="shared" si="16"/>
        <v>66.86</v>
      </c>
      <c r="H137" s="11">
        <f t="shared" si="17"/>
        <v>33.43</v>
      </c>
      <c r="I137" s="36" t="s">
        <v>376</v>
      </c>
      <c r="J137" s="52">
        <f t="shared" si="18"/>
        <v>12</v>
      </c>
      <c r="K137" s="74">
        <f t="shared" si="19"/>
        <v>45.43</v>
      </c>
      <c r="L137" s="52" t="s">
        <v>379</v>
      </c>
      <c r="M137" s="12"/>
      <c r="N137" s="34"/>
      <c r="Q137" s="4">
        <v>2.65</v>
      </c>
      <c r="R137" s="2">
        <v>68.5</v>
      </c>
    </row>
    <row r="138" spans="1:18" ht="24.75" customHeight="1" thickBot="1" x14ac:dyDescent="0.25">
      <c r="A138" s="33">
        <v>8</v>
      </c>
      <c r="B138" s="59" t="s">
        <v>283</v>
      </c>
      <c r="C138" s="59" t="s">
        <v>282</v>
      </c>
      <c r="D138" s="70" t="s">
        <v>271</v>
      </c>
      <c r="E138" s="10">
        <v>4</v>
      </c>
      <c r="F138" s="11">
        <v>3.53</v>
      </c>
      <c r="G138" s="11">
        <f t="shared" si="16"/>
        <v>89.03</v>
      </c>
      <c r="H138" s="11">
        <f t="shared" si="17"/>
        <v>44.515000000000001</v>
      </c>
      <c r="I138" s="36" t="s">
        <v>375</v>
      </c>
      <c r="J138" s="52">
        <f t="shared" si="18"/>
        <v>0</v>
      </c>
      <c r="K138" s="74">
        <f t="shared" si="19"/>
        <v>44.515000000000001</v>
      </c>
      <c r="L138" s="52" t="s">
        <v>379</v>
      </c>
      <c r="M138" s="12"/>
      <c r="N138" s="35"/>
      <c r="Q138" s="5">
        <v>2.64</v>
      </c>
      <c r="R138" s="2">
        <v>68.260000000000005</v>
      </c>
    </row>
    <row r="139" spans="1:18" ht="24.75" customHeight="1" thickBot="1" x14ac:dyDescent="0.25">
      <c r="A139" s="33">
        <v>9</v>
      </c>
      <c r="B139" s="58" t="s">
        <v>284</v>
      </c>
      <c r="C139" s="58" t="s">
        <v>285</v>
      </c>
      <c r="D139" s="70" t="s">
        <v>271</v>
      </c>
      <c r="E139" s="10">
        <v>4</v>
      </c>
      <c r="F139" s="11">
        <v>3.21</v>
      </c>
      <c r="G139" s="11">
        <f t="shared" si="16"/>
        <v>81.56</v>
      </c>
      <c r="H139" s="11">
        <f t="shared" si="17"/>
        <v>40.78</v>
      </c>
      <c r="I139" s="36" t="s">
        <v>375</v>
      </c>
      <c r="J139" s="52">
        <f t="shared" si="18"/>
        <v>0</v>
      </c>
      <c r="K139" s="74">
        <f t="shared" si="19"/>
        <v>40.78</v>
      </c>
      <c r="L139" s="52" t="s">
        <v>379</v>
      </c>
      <c r="M139" s="12"/>
      <c r="N139" s="35"/>
      <c r="Q139" s="4">
        <v>2.63</v>
      </c>
      <c r="R139" s="1">
        <v>68.03</v>
      </c>
    </row>
    <row r="140" spans="1:18" ht="24.75" customHeight="1" thickBot="1" x14ac:dyDescent="0.25">
      <c r="A140" s="33">
        <v>10</v>
      </c>
      <c r="B140" s="58" t="s">
        <v>289</v>
      </c>
      <c r="C140" s="58" t="s">
        <v>290</v>
      </c>
      <c r="D140" s="70" t="s">
        <v>271</v>
      </c>
      <c r="E140" s="10">
        <v>4</v>
      </c>
      <c r="F140" s="11">
        <v>3.13</v>
      </c>
      <c r="G140" s="11">
        <f t="shared" si="16"/>
        <v>79.7</v>
      </c>
      <c r="H140" s="11">
        <f t="shared" si="17"/>
        <v>39.85</v>
      </c>
      <c r="I140" s="36" t="s">
        <v>375</v>
      </c>
      <c r="J140" s="52">
        <f t="shared" si="18"/>
        <v>0</v>
      </c>
      <c r="K140" s="74">
        <f t="shared" si="19"/>
        <v>39.85</v>
      </c>
      <c r="L140" s="52" t="s">
        <v>379</v>
      </c>
      <c r="M140" s="12"/>
      <c r="N140" s="35"/>
      <c r="Q140" s="4">
        <v>2.62</v>
      </c>
      <c r="R140" s="2">
        <v>67.8</v>
      </c>
    </row>
    <row r="141" spans="1:18" ht="24.75" hidden="1" customHeight="1" thickBot="1" x14ac:dyDescent="0.25">
      <c r="A141" s="33">
        <v>1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6"/>
        <v>78.3</v>
      </c>
      <c r="H141" s="11">
        <f t="shared" si="17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customHeight="1" thickBot="1" x14ac:dyDescent="0.25">
      <c r="A142" s="33">
        <v>11</v>
      </c>
      <c r="B142" s="58" t="s">
        <v>291</v>
      </c>
      <c r="C142" s="58" t="s">
        <v>292</v>
      </c>
      <c r="D142" s="70" t="s">
        <v>280</v>
      </c>
      <c r="E142" s="10">
        <v>4</v>
      </c>
      <c r="F142" s="11">
        <v>3.12</v>
      </c>
      <c r="G142" s="11">
        <f t="shared" si="16"/>
        <v>79.459999999999994</v>
      </c>
      <c r="H142" s="11">
        <f t="shared" si="17"/>
        <v>39.729999999999997</v>
      </c>
      <c r="I142" s="10">
        <v>0</v>
      </c>
      <c r="J142" s="52">
        <f>I142/2</f>
        <v>0</v>
      </c>
      <c r="K142" s="74">
        <f>H142+J142</f>
        <v>39.729999999999997</v>
      </c>
      <c r="L142" s="52" t="s">
        <v>379</v>
      </c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20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20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20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20"/>
        <v>92.3</v>
      </c>
      <c r="H165" s="11">
        <f t="shared" ref="H165:H167" si="21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20"/>
        <v>89.03</v>
      </c>
      <c r="H166" s="11">
        <f t="shared" si="21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20"/>
        <v>83.9</v>
      </c>
      <c r="H167" s="11">
        <f t="shared" si="21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20"/>
        <v>77.599999999999994</v>
      </c>
      <c r="H168" s="11">
        <f t="shared" ref="H168" si="22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20"/>
        <v>68.73</v>
      </c>
      <c r="H169" s="11">
        <f t="shared" ref="H169" si="23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20"/>
        <v>85.3</v>
      </c>
      <c r="H170" s="11">
        <f t="shared" ref="H170:H180" si="24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20"/>
        <v>89.03</v>
      </c>
      <c r="H171" s="11">
        <f t="shared" si="24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20"/>
        <v>82.5</v>
      </c>
      <c r="H172" s="11">
        <f t="shared" si="24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20"/>
        <v>81.56</v>
      </c>
      <c r="H173" s="11">
        <f t="shared" ref="H173:H174" si="25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20"/>
        <v>66.16</v>
      </c>
      <c r="H174" s="11">
        <f t="shared" si="25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20"/>
        <v>79.459999999999994</v>
      </c>
      <c r="H175" s="11">
        <f t="shared" si="24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20"/>
        <v>78.760000000000005</v>
      </c>
      <c r="H176" s="11">
        <f t="shared" ref="H176" si="26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20"/>
        <v>81.56</v>
      </c>
      <c r="H177" s="11">
        <f t="shared" si="24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20"/>
        <v>78.06</v>
      </c>
      <c r="H178" s="11">
        <f t="shared" si="24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20"/>
        <v>69.900000000000006</v>
      </c>
      <c r="H179" s="11">
        <f t="shared" si="24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20"/>
        <v>85.76</v>
      </c>
      <c r="H180" s="11">
        <f t="shared" si="24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20"/>
        <v>#N/A</v>
      </c>
      <c r="H181" s="11" t="e">
        <f t="shared" ref="H181:H184" si="27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20"/>
        <v>#N/A</v>
      </c>
      <c r="H182" s="11" t="e">
        <f t="shared" si="27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20"/>
        <v>#N/A</v>
      </c>
      <c r="H183" s="11" t="e">
        <f t="shared" si="27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20"/>
        <v>#N/A</v>
      </c>
      <c r="H184" s="11" t="e">
        <f t="shared" si="27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20"/>
        <v>#N/A</v>
      </c>
      <c r="H185" s="11" t="e">
        <f t="shared" ref="H185:H195" si="28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20"/>
        <v>#N/A</v>
      </c>
      <c r="H186" s="11" t="e">
        <f t="shared" si="28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20"/>
        <v>#N/A</v>
      </c>
      <c r="H187" s="11" t="e">
        <f t="shared" si="28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20"/>
        <v>#N/A</v>
      </c>
      <c r="H188" s="11" t="e">
        <f t="shared" si="28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20"/>
        <v>#N/A</v>
      </c>
      <c r="H189" s="11" t="e">
        <f t="shared" si="28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20"/>
        <v>#N/A</v>
      </c>
      <c r="H190" s="11" t="e">
        <f t="shared" si="28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20"/>
        <v>#N/A</v>
      </c>
      <c r="H191" s="11" t="e">
        <f t="shared" si="28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20"/>
        <v>#N/A</v>
      </c>
      <c r="H192" s="11" t="e">
        <f t="shared" si="28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20"/>
        <v>#N/A</v>
      </c>
      <c r="H193" s="11" t="e">
        <f t="shared" si="28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9">VLOOKUP(F194,$Q$2:$R$302,2,0)</f>
        <v>#N/A</v>
      </c>
      <c r="H194" s="11" t="e">
        <f t="shared" si="28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9"/>
        <v>#N/A</v>
      </c>
      <c r="H195" s="11" t="e">
        <f t="shared" si="28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9"/>
        <v>#N/A</v>
      </c>
      <c r="H196" s="11" t="e">
        <f t="shared" ref="H196:H206" si="30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9"/>
        <v>#N/A</v>
      </c>
      <c r="H197" s="11" t="e">
        <f t="shared" si="30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9"/>
        <v>#N/A</v>
      </c>
      <c r="H198" s="11" t="e">
        <f t="shared" si="30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9"/>
        <v>#N/A</v>
      </c>
      <c r="H199" s="11" t="e">
        <f t="shared" si="30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9"/>
        <v>#N/A</v>
      </c>
      <c r="H200" s="11" t="e">
        <f t="shared" si="30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9"/>
        <v>#N/A</v>
      </c>
      <c r="H201" s="11" t="e">
        <f t="shared" si="30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9"/>
        <v>#N/A</v>
      </c>
      <c r="H202" s="11" t="e">
        <f t="shared" si="30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9"/>
        <v>#N/A</v>
      </c>
      <c r="H203" s="11" t="e">
        <f t="shared" si="30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9"/>
        <v>#N/A</v>
      </c>
      <c r="H204" s="11" t="e">
        <f t="shared" si="30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9"/>
        <v>#N/A</v>
      </c>
      <c r="H205" s="11" t="e">
        <f t="shared" si="30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9"/>
        <v>#N/A</v>
      </c>
      <c r="H206" s="11" t="e">
        <f t="shared" si="30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9"/>
        <v>#N/A</v>
      </c>
      <c r="H207" s="11" t="e">
        <f t="shared" ref="H207:H209" si="31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9"/>
        <v>#N/A</v>
      </c>
      <c r="H208" s="11" t="e">
        <f t="shared" si="31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9"/>
        <v>#N/A</v>
      </c>
      <c r="H209" s="11" t="e">
        <f t="shared" si="31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9"/>
        <v>#N/A</v>
      </c>
      <c r="H210" s="11" t="e">
        <f t="shared" ref="H210" si="32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MAKİNE ÖÖ"/>
        <filter val="MAKİNE ÖÖ+İÖ"/>
      </filters>
    </filterColumn>
  </autoFilter>
  <sortState ref="A131:N142">
    <sortCondition descending="1" ref="K131"/>
  </sortState>
  <conditionalFormatting sqref="L2:L130 L133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30 L133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63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2021-09-02T08:13:21Z</dcterms:modified>
</cp:coreProperties>
</file>