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87" i="1" l="1"/>
  <c r="J87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<sst xmlns="http://schemas.openxmlformats.org/spreadsheetml/2006/main" count="555" uniqueCount="377">
  <si>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</si>
  <si>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</si>
  <si>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</si>
  <si>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</si>
  <si>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</si>
  <si>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</si>
  <si>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</si>
  <si>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</si>
  <si>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</si>
  <si>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</si>
  <si>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</si>
  <si>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</si>
  <si>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</si>
  <si>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</si>
  <si>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</si>
  <si>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</si>
  <si>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</si>
  <si>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</si>
  <si>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</si>
  <si>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</si>
  <si>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</si>
  <si>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</si>
  <si>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</si>
  <si>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</si>
  <si>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</si>
  <si>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</si>
  <si>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</si>
  <si>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</si>
  <si>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</si>
  <si>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</si>
  <si>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</si>
  <si>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</si>
  <si>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</si>
  <si>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</si>
  <si>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</si>
  <si>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</si>
  <si>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</si>
  <si>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</si>
  <si>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</si>
  <si>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</si>
  <si>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</si>
  <si>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</si>
  <si>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</si>
  <si>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</si>
  <si>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</si>
  <si>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</si>
  <si>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</si>
  <si>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</si>
  <si>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</si>
  <si>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</si>
  <si>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</si>
  <si>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</si>
  <si>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</si>
  <si>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</si>
  <si>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</si>
  <si>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</si>
  <si>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</si>
  <si>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</si>
  <si>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</si>
  <si>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</si>
  <si>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</si>
  <si>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</si>
  <si>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</si>
  <si>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</si>
  <si>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</si>
  <si>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</si>
  <si>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</si>
  <si>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</si>
  <si>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</si>
  <si>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</si>
  <si>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</si>
  <si>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</si>
  <si>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</si>
  <si>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</si>
  <si>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</si>
  <si>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</si>
  <si>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</si>
  <si>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</si>
  <si>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</si>
  <si>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</si>
  <si>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</si>
  <si>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</si>
  <si>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</si>
  <si>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</si>
  <si>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</si>
  <si>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</si>
  <si>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</si>
  <si>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</si>
  <si>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</si>
  <si>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</si>
  <si>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</si>
  <si>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</si>
  <si>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</si>
  <si>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</si>
  <si>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</si>
  <si>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</si>
  <si>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</si>
  <si>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</si>
  <si>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</si>
  <si>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</si>
  <si>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</si>
  <si>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</si>
  <si>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</si>
  <si>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</si>
  <si>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</si>
  <si>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</si>
  <si>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</si>
  <si>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</si>
  <si>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</si>
  <si>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</si>
  <si>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</si>
  <si>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</si>
  <si>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</si>
  <si>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</si>
  <si>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</si>
  <si>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</si>
  <si>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</si>
  <si>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</si>
  <si>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</si>
  <si>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</si>
  <si>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</si>
  <si>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</si>
  <si>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</si>
  <si>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</si>
  <si>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</si>
  <si>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</si>
  <si>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</si>
  <si>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</si>
  <si>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</si>
  <si>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</si>
  <si>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</si>
  <si>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</si>
  <si>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</si>
  <si>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</si>
  <si>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</si>
  <si>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</si>
  <si>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</si>
  <si>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</si>
  <si>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</si>
  <si>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</si>
  <si>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</si>
  <si>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</si>
  <si>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</si>
  <si>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</si>
  <si>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</si>
  <si>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</si>
  <si>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</si>
  <si>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</si>
  <si>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</si>
  <si>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</si>
  <si>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</si>
  <si>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</si>
  <si>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</si>
  <si>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</si>
  <si>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</si>
  <si>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</si>
  <si>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</si>
  <si>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</si>
  <si>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</si>
  <si>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</si>
  <si>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</si>
  <si>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</si>
  <si>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</si>
  <si>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</si>
  <si>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</si>
  <si>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</si>
  <si>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</si>
  <si>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</si>
  <si>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</si>
  <si>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</si>
  <si>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</si>
  <si>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</si>
  <si>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</si>
  <si>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</si>
  <si>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</si>
  <si>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</si>
  <si>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</si>
  <si>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</si>
  <si>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</si>
  <si>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</si>
  <si>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</si>
  <si>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</si>
  <si>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</si>
  <si>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</si>
  <si>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</si>
  <si>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</si>
  <si>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</si>
  <si>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</si>
  <si>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</si>
  <si>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</si>
  <si>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</si>
  <si>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</si>
  <si>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</si>
  <si>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</si>
  <si>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</si>
  <si>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</si>
  <si>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</si>
  <si>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</si>
  <si>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</si>
  <si>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</si>
  <si>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</si>
  <si>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</si>
  <si>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</si>
  <si>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</si>
  <si>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</si>
  <si>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</si>
  <si>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</si>
  <si>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</si>
  <si>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</si>
  <si>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</si>
  <si>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</si>
  <si>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</si>
  <si>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</si>
  <si>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</si>
  <si>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</si>
  <si>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</si>
  <si>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</si>
  <si>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</si>
  <si>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</si>
  <si>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</si>
  <si>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</si>
  <si>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</si>
  <si>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</si>
  <si>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</si>
  <si>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</si>
  <si>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</si>
  <si>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</si>
  <si>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</si>
  <si>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</si>
  <si>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</si>
  <si>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</si>
  <si>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</si>
  <si>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</si>
  <si>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</si>
  <si>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</si>
  <si>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</si>
  <si>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</si>
  <si>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</si>
  <si>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</si>
  <si>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</si>
  <si>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</si>
  <si>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</si>
  <si>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</si>
  <si>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</si>
  <si>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</si>
  <si>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</si>
  <si>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</si>
  <si>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</si>
  <si>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</si>
  <si>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</si>
  <si>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</si>
  <si>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</si>
  <si>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</si>
  <si>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</si>
  <si>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</si>
  <si>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</si>
  <si>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</si>
  <si>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</si>
  <si>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</si>
  <si>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</si>
  <si>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</si>
  <si>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</si>
  <si>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</si>
  <si>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</si>
  <si>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</si>
  <si>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</si>
  <si>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</si>
  <si>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</si>
  <si>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</si>
  <si>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</si>
  <si>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</si>
  <si>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</si>
  <si>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</si>
  <si>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</si>
  <si>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</si>
  <si>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</si>
  <si>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</si>
  <si>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</si>
  <si>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</si>
  <si>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</si>
  <si>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</si>
  <si>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</si>
  <si>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</si>
  <si>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</si>
  <si>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</si>
  <si>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</si>
  <si>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</si>
  <si>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</si>
  <si>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</si>
  <si>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</si>
  <si>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</si>
  <si>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</si>
  <si>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</si>
  <si>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</si>
  <si>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</si>
  <si>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</si>
  <si>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</si>
  <si>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</si>
  <si>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</si>
  <si>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</si>
  <si>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</si>
  <si>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</si>
  <si>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</si>
  <si>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</si>
  <si>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</si>
  <si>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</si>
  <si>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</si>
  <si>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</si>
  <si>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</si>
  <si>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</si>
  <si>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</si>
  <si>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</si>
  <si>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</si>
  <si>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</si>
  <si>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</si>
  <si>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</si>
  <si>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</si>
  <si>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</si>
  <si>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</si>
  <si>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</si>
  <si>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</si>
  <si>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</si>
  <si>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</si>
  <si>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</si>
  <si>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</si>
  <si>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</si>
  <si>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</si>
  <si>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</si>
  <si>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</si>
  <si>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</si>
  <si>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</si>
  <si>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</si>
  <si>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</si>
  <si>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</si>
  <si>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</si>
  <si>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</si>
  <si>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</si>
  <si>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</si>
  <si>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</si>
  <si>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</si>
  <si>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</si>
  <si>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</si>
  <si>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</si>
  <si>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</si>
  <si>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</si>
  <si>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</si>
  <si>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</si>
  <si>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</si>
  <si>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</si>
  <si>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</si>
  <si>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</si>
  <si>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</si>
  <si>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</si>
  <si>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</si>
  <si>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</si>
  <si>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</si>
  <si>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</si>
  <si>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</si>
  <si>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</si>
  <si>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</si>
  <si>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</si>
  <si>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</si>
  <si>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</si>
  <si>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</si>
  <si>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</si>
  <si>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</si>
  <si>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</si>
  <si>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</si>
  <si>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</si>
  <si>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</si>
  <si>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</si>
  <si>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</si>
  <si>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</si>
  <si>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</si>
  <si>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</si>
  <si>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35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</si>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</sst>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2" activePane="bottomLeft" state="frozen"/>
      <selection pane="bottomLeft" activeCell="K423" sqref="K423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x14ac:dyDescent="0.25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 t="s">
        <v>375</v>
      </c>
      <c r="J87" s="52">
        <f>I87/2</f>
        <v>17.5</v>
      </c>
      <c r="K87" s="52">
        <f>H87+J87</f>
        <v>56.88</v>
      </c>
      <c r="L87" s="52" t="s">
        <v>376</v>
      </c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87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88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89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90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91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92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93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94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95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96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97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98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hidden="1" customHeight="1" thickBot="1" x14ac:dyDescent="0.25">
      <c r="A101" s="33">
        <v>99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/>
      <c r="J101" s="52"/>
      <c r="K101" s="52"/>
      <c r="L101" s="52"/>
      <c r="M101" s="12"/>
      <c r="N101" s="34"/>
      <c r="Q101" s="4">
        <v>3.01</v>
      </c>
      <c r="R101" s="2">
        <v>76.900000000000006</v>
      </c>
    </row>
    <row r="102" spans="1:18" ht="24.75" hidden="1" customHeight="1" thickBot="1" x14ac:dyDescent="0.25">
      <c r="A102" s="33">
        <v>100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/>
      <c r="J102" s="52"/>
      <c r="K102" s="52"/>
      <c r="L102" s="52"/>
      <c r="M102" s="12"/>
      <c r="N102" s="35"/>
      <c r="Q102" s="5">
        <v>3</v>
      </c>
      <c r="R102" s="2">
        <v>76.66</v>
      </c>
    </row>
    <row r="103" spans="1:18" ht="24.75" hidden="1" customHeight="1" thickBot="1" x14ac:dyDescent="0.25">
      <c r="A103" s="33">
        <v>101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/>
      <c r="J103" s="52"/>
      <c r="K103" s="52"/>
      <c r="L103" s="52"/>
      <c r="M103" s="12"/>
      <c r="N103" s="35"/>
      <c r="Q103" s="5">
        <v>2.99</v>
      </c>
      <c r="R103" s="2">
        <v>76.430000000000007</v>
      </c>
    </row>
    <row r="104" spans="1:18" s="38" customFormat="1" ht="24.75" hidden="1" customHeight="1" thickBot="1" x14ac:dyDescent="0.25">
      <c r="A104" s="33">
        <v>102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/>
      <c r="J104" s="52"/>
      <c r="K104" s="52"/>
      <c r="L104" s="52"/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103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104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105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106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107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108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109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4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4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4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4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4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4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4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4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4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119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4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120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4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4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4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4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4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4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4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4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5">VLOOKUP(F130,$Q$2:$R$302,2,0)</f>
        <v>91.13</v>
      </c>
      <c r="H130" s="11">
        <f t="shared" si="14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5"/>
        <v>89.03</v>
      </c>
      <c r="H131" s="11">
        <f t="shared" si="14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5"/>
        <v>87.86</v>
      </c>
      <c r="H132" s="11">
        <f t="shared" si="14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5"/>
        <v>87.86</v>
      </c>
      <c r="H133" s="11">
        <f t="shared" si="14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5"/>
        <v>83.43</v>
      </c>
      <c r="H134" s="11">
        <f t="shared" si="14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5"/>
        <v>81.56</v>
      </c>
      <c r="H135" s="11">
        <f t="shared" si="14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5"/>
        <v>79.7</v>
      </c>
      <c r="H136" s="11">
        <f t="shared" si="14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5"/>
        <v>79.459999999999994</v>
      </c>
      <c r="H137" s="11">
        <f t="shared" si="14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5"/>
        <v>77.36</v>
      </c>
      <c r="H138" s="11">
        <f t="shared" si="14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5"/>
        <v>71.53</v>
      </c>
      <c r="H139" s="11">
        <f t="shared" si="14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5"/>
        <v>66.86</v>
      </c>
      <c r="H140" s="11">
        <f t="shared" si="14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5"/>
        <v>78.3</v>
      </c>
      <c r="H141" s="11">
        <f t="shared" si="14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5"/>
        <v>71.3</v>
      </c>
      <c r="H142" s="11">
        <f t="shared" si="14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5"/>
        <v>92.53</v>
      </c>
      <c r="H143" s="11">
        <f t="shared" si="14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5"/>
        <v>81.56</v>
      </c>
      <c r="H144" s="11">
        <f t="shared" si="14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5"/>
        <v>89.26</v>
      </c>
      <c r="H145" s="11">
        <f t="shared" si="14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5"/>
        <v>86.93</v>
      </c>
      <c r="H146" s="11">
        <f t="shared" si="14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5"/>
        <v>86.46</v>
      </c>
      <c r="H147" s="11">
        <f t="shared" si="14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5"/>
        <v>86</v>
      </c>
      <c r="H148" s="11">
        <f t="shared" si="14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5"/>
        <v>83.43</v>
      </c>
      <c r="H149" s="11">
        <f t="shared" si="14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5"/>
        <v>82.26</v>
      </c>
      <c r="H150" s="11">
        <f t="shared" si="14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5"/>
        <v>81.099999999999994</v>
      </c>
      <c r="H151" s="11">
        <f t="shared" si="14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5"/>
        <v>79.930000000000007</v>
      </c>
      <c r="H152" s="11">
        <f t="shared" si="14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5"/>
        <v>76.66</v>
      </c>
      <c r="H153" s="11">
        <f t="shared" si="14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5"/>
        <v>76.66</v>
      </c>
      <c r="H154" s="11">
        <f t="shared" si="14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5"/>
        <v>74.56</v>
      </c>
      <c r="H155" s="11">
        <f t="shared" si="14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5"/>
        <v>82.96</v>
      </c>
      <c r="H156" s="11">
        <f t="shared" si="14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5"/>
        <v>91.83</v>
      </c>
      <c r="H157" s="11">
        <f t="shared" si="14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5"/>
        <v>86.23</v>
      </c>
      <c r="H158" s="11">
        <f t="shared" si="14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5"/>
        <v>83.2</v>
      </c>
      <c r="H159" s="11">
        <f t="shared" si="14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5"/>
        <v>82.5</v>
      </c>
      <c r="H160" s="11">
        <f t="shared" si="14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5"/>
        <v>79.459999999999994</v>
      </c>
      <c r="H161" s="11">
        <f t="shared" si="14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6">VLOOKUP(F162,$Q$2:$R$302,2,0)</f>
        <v>84.6</v>
      </c>
      <c r="H162" s="11">
        <f t="shared" si="14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6"/>
        <v>77.13</v>
      </c>
      <c r="H163" s="11">
        <f t="shared" si="14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6"/>
        <v>93.23</v>
      </c>
      <c r="H164" s="11">
        <f t="shared" si="14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6"/>
        <v>92.3</v>
      </c>
      <c r="H165" s="11">
        <f t="shared" ref="H165:H167" si="17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6"/>
        <v>89.03</v>
      </c>
      <c r="H166" s="11">
        <f t="shared" si="17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6"/>
        <v>83.9</v>
      </c>
      <c r="H167" s="11">
        <f t="shared" si="17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6"/>
        <v>77.599999999999994</v>
      </c>
      <c r="H168" s="11">
        <f t="shared" ref="H168" si="18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6"/>
        <v>68.73</v>
      </c>
      <c r="H169" s="11">
        <f t="shared" ref="H169" si="19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6"/>
        <v>85.3</v>
      </c>
      <c r="H170" s="11">
        <f t="shared" ref="H170:H180" si="20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6"/>
        <v>89.03</v>
      </c>
      <c r="H171" s="11">
        <f t="shared" si="20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6"/>
        <v>82.5</v>
      </c>
      <c r="H172" s="11">
        <f t="shared" si="20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6"/>
        <v>81.56</v>
      </c>
      <c r="H173" s="11">
        <f t="shared" ref="H173:H174" si="21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6"/>
        <v>66.16</v>
      </c>
      <c r="H174" s="11">
        <f t="shared" si="21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6"/>
        <v>79.459999999999994</v>
      </c>
      <c r="H175" s="11">
        <f t="shared" si="20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6"/>
        <v>78.760000000000005</v>
      </c>
      <c r="H176" s="11">
        <f t="shared" ref="H176" si="22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6"/>
        <v>81.56</v>
      </c>
      <c r="H177" s="11">
        <f t="shared" si="20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6"/>
        <v>78.06</v>
      </c>
      <c r="H178" s="11">
        <f t="shared" si="20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6"/>
        <v>69.900000000000006</v>
      </c>
      <c r="H179" s="11">
        <f t="shared" si="20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6"/>
        <v>85.76</v>
      </c>
      <c r="H180" s="11">
        <f t="shared" si="20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6"/>
        <v>#N/A</v>
      </c>
      <c r="H181" s="11" t="e">
        <f t="shared" ref="H181:H184" si="23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6"/>
        <v>#N/A</v>
      </c>
      <c r="H182" s="11" t="e">
        <f t="shared" si="23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6"/>
        <v>#N/A</v>
      </c>
      <c r="H183" s="11" t="e">
        <f t="shared" si="23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6"/>
        <v>#N/A</v>
      </c>
      <c r="H184" s="11" t="e">
        <f t="shared" si="23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6"/>
        <v>#N/A</v>
      </c>
      <c r="H185" s="11" t="e">
        <f t="shared" ref="H185:H195" si="24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6"/>
        <v>#N/A</v>
      </c>
      <c r="H186" s="11" t="e">
        <f t="shared" si="24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6"/>
        <v>#N/A</v>
      </c>
      <c r="H187" s="11" t="e">
        <f t="shared" si="24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6"/>
        <v>#N/A</v>
      </c>
      <c r="H188" s="11" t="e">
        <f t="shared" si="24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6"/>
        <v>#N/A</v>
      </c>
      <c r="H189" s="11" t="e">
        <f t="shared" si="24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6"/>
        <v>#N/A</v>
      </c>
      <c r="H190" s="11" t="e">
        <f t="shared" si="24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6"/>
        <v>#N/A</v>
      </c>
      <c r="H191" s="11" t="e">
        <f t="shared" si="24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6"/>
        <v>#N/A</v>
      </c>
      <c r="H192" s="11" t="e">
        <f t="shared" si="24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6"/>
        <v>#N/A</v>
      </c>
      <c r="H193" s="11" t="e">
        <f t="shared" si="24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5">VLOOKUP(F194,$Q$2:$R$302,2,0)</f>
        <v>#N/A</v>
      </c>
      <c r="H194" s="11" t="e">
        <f t="shared" si="24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5"/>
        <v>#N/A</v>
      </c>
      <c r="H195" s="11" t="e">
        <f t="shared" si="24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5"/>
        <v>#N/A</v>
      </c>
      <c r="H196" s="11" t="e">
        <f t="shared" ref="H196:H206" si="26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5"/>
        <v>#N/A</v>
      </c>
      <c r="H197" s="11" t="e">
        <f t="shared" si="26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5"/>
        <v>#N/A</v>
      </c>
      <c r="H198" s="11" t="e">
        <f t="shared" si="26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5"/>
        <v>#N/A</v>
      </c>
      <c r="H199" s="11" t="e">
        <f t="shared" si="26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5"/>
        <v>#N/A</v>
      </c>
      <c r="H200" s="11" t="e">
        <f t="shared" si="26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5"/>
        <v>#N/A</v>
      </c>
      <c r="H201" s="11" t="e">
        <f t="shared" si="26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5"/>
        <v>#N/A</v>
      </c>
      <c r="H202" s="11" t="e">
        <f t="shared" si="26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5"/>
        <v>#N/A</v>
      </c>
      <c r="H203" s="11" t="e">
        <f t="shared" si="26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5"/>
        <v>#N/A</v>
      </c>
      <c r="H204" s="11" t="e">
        <f t="shared" si="26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5"/>
        <v>#N/A</v>
      </c>
      <c r="H205" s="11" t="e">
        <f t="shared" si="26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5"/>
        <v>#N/A</v>
      </c>
      <c r="H206" s="11" t="e">
        <f t="shared" si="26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5"/>
        <v>#N/A</v>
      </c>
      <c r="H207" s="11" t="e">
        <f t="shared" ref="H207:H209" si="27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5"/>
        <v>#N/A</v>
      </c>
      <c r="H208" s="11" t="e">
        <f t="shared" si="27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5"/>
        <v>#N/A</v>
      </c>
      <c r="H209" s="11" t="e">
        <f t="shared" si="27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5"/>
        <v>#N/A</v>
      </c>
      <c r="H210" s="11" t="e">
        <f t="shared" ref="H210" si="28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B423" s="72"/>
      <c r="C423" s="72"/>
      <c r="D423" s="72"/>
      <c r="L423" s="73"/>
      <c r="M423" s="73"/>
    </row>
    <row r="424" spans="1:31" ht="24.75" customHeight="1" x14ac:dyDescent="0.25">
      <c r="B424" s="72"/>
      <c r="C424" s="72"/>
      <c r="D424" s="72"/>
    </row>
  </sheetData>
  <autoFilter ref="D1:D421">
    <filterColumn colId="0">
      <filters>
        <filter val="BÜRO YÖNETİMİ VE YÖNETİCİ ASİSTANLIĞI ÖÖ+İ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2021-08-25T12:37:51Z</dcterms:modified>
</cp:coreProperties>
</file>