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K80" i="1" l="1"/>
  <c r="K81" i="1"/>
  <c r="K82" i="1"/>
  <c r="K83" i="1"/>
  <c r="K79" i="1"/>
  <c r="J80" i="1"/>
  <c r="J81" i="1"/>
  <c r="J82" i="1"/>
  <c r="J79" i="1"/>
  <c r="J83" i="1"/>
  <c r="G210" i="1" l="1"/>
  <c r="H210" i="1" s="1"/>
  <c r="G209" i="1"/>
  <c r="H209" i="1" s="1"/>
  <c r="G208" i="1"/>
  <c r="H208" i="1" s="1"/>
  <c r="H207" i="1"/>
  <c r="G207" i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H79" i="1"/>
  <c r="G79" i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24" i="1"/>
  <c r="H24" i="1" s="1"/>
  <c r="G22" i="1"/>
  <c r="H22" i="1" s="1"/>
  <c r="G18" i="1"/>
  <c r="H18" i="1" s="1"/>
  <c r="G17" i="1"/>
  <c r="H17" i="1" s="1"/>
  <c r="G16" i="1"/>
  <c r="H16" i="1" s="1"/>
  <c r="G15" i="1"/>
  <c r="H15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</calcChain>
</file>

<file path=xl/sharedStrings.xml><?xml version="1.0" encoding="utf-8"?>
<sst xmlns="http://schemas.openxmlformats.org/spreadsheetml/2006/main" count="558" uniqueCount="376">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</sst>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2" activePane="bottomLeft" state="frozen"/>
      <selection pane="bottomLeft" activeCell="L79" sqref="L79:L83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x14ac:dyDescent="0.25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12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si="1"/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1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1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>G16*0.5</f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>G17*0.5</f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>G18*0.5</f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2">VLOOKUP(F41,$Q$2:$R$302,2,0)</f>
        <v>83.2</v>
      </c>
      <c r="H41" s="11">
        <f t="shared" ref="H41:H51" si="3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2"/>
        <v>82.26</v>
      </c>
      <c r="H42" s="11">
        <f t="shared" si="3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2"/>
        <v>82.26</v>
      </c>
      <c r="H43" s="11">
        <f t="shared" si="3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2"/>
        <v>82.26</v>
      </c>
      <c r="H44" s="11">
        <f t="shared" si="3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2"/>
        <v>81.33</v>
      </c>
      <c r="H45" s="11">
        <f t="shared" si="3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2"/>
        <v>80.86</v>
      </c>
      <c r="H46" s="11">
        <f t="shared" si="3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2"/>
        <v>80.63</v>
      </c>
      <c r="H47" s="11">
        <f t="shared" si="3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2"/>
        <v>80.63</v>
      </c>
      <c r="H48" s="11">
        <f t="shared" si="3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2"/>
        <v>79.930000000000007</v>
      </c>
      <c r="H49" s="11">
        <f t="shared" si="3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2"/>
        <v>79.930000000000007</v>
      </c>
      <c r="H50" s="11">
        <f t="shared" si="3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2"/>
        <v>79.7</v>
      </c>
      <c r="H51" s="11">
        <f t="shared" si="3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4">VLOOKUP(F54,$Q$2:$R$302,2,0)</f>
        <v>75.73</v>
      </c>
      <c r="H54" s="11">
        <f t="shared" ref="H54:H63" si="5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4"/>
        <v>74.099999999999994</v>
      </c>
      <c r="H55" s="11">
        <f t="shared" si="5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A56" s="33">
        <v>55</v>
      </c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4"/>
        <v>72.7</v>
      </c>
      <c r="H56" s="11">
        <f t="shared" si="5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56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4"/>
        <v>71.3</v>
      </c>
      <c r="H57" s="11">
        <f t="shared" si="5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57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4"/>
        <v>71.3</v>
      </c>
      <c r="H58" s="11">
        <f t="shared" si="5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58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4"/>
        <v>66.86</v>
      </c>
      <c r="H59" s="11">
        <f t="shared" si="5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59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4"/>
        <v>66.86</v>
      </c>
      <c r="H60" s="11">
        <f t="shared" si="5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1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4"/>
        <v>95.8</v>
      </c>
      <c r="H61" s="11">
        <f t="shared" si="5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2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4"/>
        <v>92.76</v>
      </c>
      <c r="H62" s="11">
        <f t="shared" si="5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3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4"/>
        <v>92.3</v>
      </c>
      <c r="H63" s="11">
        <f t="shared" si="5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4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5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6">VLOOKUP(F66,$Q$2:$R$302,2,0)</f>
        <v>86.93</v>
      </c>
      <c r="H66" s="11">
        <f t="shared" ref="H66:H73" si="7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7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6"/>
        <v>83.9</v>
      </c>
      <c r="H67" s="11">
        <f t="shared" si="7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8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6"/>
        <v>83.2</v>
      </c>
      <c r="H68" s="11">
        <f t="shared" si="7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9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6"/>
        <v>82.96</v>
      </c>
      <c r="H69" s="11">
        <f t="shared" si="7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10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6"/>
        <v>80.16</v>
      </c>
      <c r="H70" s="11">
        <f t="shared" si="7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11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6"/>
        <v>79.930000000000007</v>
      </c>
      <c r="H71" s="11">
        <f t="shared" si="7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12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6"/>
        <v>73.63</v>
      </c>
      <c r="H72" s="11">
        <f t="shared" si="7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13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6"/>
        <v>70.599999999999994</v>
      </c>
      <c r="H73" s="11">
        <f t="shared" si="7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1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6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2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6"/>
        <v>86.46</v>
      </c>
      <c r="H75" s="11">
        <f t="shared" ref="H75:H111" si="8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3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6"/>
        <v>88.56</v>
      </c>
      <c r="H76" s="11">
        <f t="shared" si="8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4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6"/>
        <v>84.83</v>
      </c>
      <c r="H77" s="11">
        <f t="shared" si="8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5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6"/>
        <v>81.56</v>
      </c>
      <c r="H78" s="11">
        <f t="shared" si="8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customHeight="1" thickBot="1" x14ac:dyDescent="0.25">
      <c r="A79" s="33">
        <v>1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6"/>
        <v>93.7</v>
      </c>
      <c r="H79" s="11">
        <f t="shared" si="8"/>
        <v>46.85</v>
      </c>
      <c r="I79" s="10">
        <v>0</v>
      </c>
      <c r="J79" s="52">
        <f>0/2</f>
        <v>0</v>
      </c>
      <c r="K79" s="52">
        <f>H79+J79</f>
        <v>46.85</v>
      </c>
      <c r="L79" s="52" t="s">
        <v>375</v>
      </c>
      <c r="M79" s="12"/>
      <c r="N79" s="34"/>
      <c r="Q79" s="5">
        <v>3.23</v>
      </c>
      <c r="R79" s="2">
        <v>82.03</v>
      </c>
    </row>
    <row r="80" spans="1:18" ht="24.75" customHeight="1" thickBot="1" x14ac:dyDescent="0.25">
      <c r="A80" s="33">
        <v>2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6"/>
        <v>86.46</v>
      </c>
      <c r="H80" s="11">
        <f t="shared" si="8"/>
        <v>43.23</v>
      </c>
      <c r="I80" s="10">
        <v>0</v>
      </c>
      <c r="J80" s="52">
        <f t="shared" ref="J80:J82" si="9">0/2</f>
        <v>0</v>
      </c>
      <c r="K80" s="52">
        <f t="shared" ref="K80:K83" si="10">H80+J80</f>
        <v>43.23</v>
      </c>
      <c r="L80" s="52" t="s">
        <v>375</v>
      </c>
      <c r="M80" s="12"/>
      <c r="N80" s="35"/>
      <c r="Q80" s="4">
        <v>3.22</v>
      </c>
      <c r="R80" s="2">
        <v>81.8</v>
      </c>
    </row>
    <row r="81" spans="1:18" s="37" customFormat="1" ht="24.75" customHeight="1" thickBot="1" x14ac:dyDescent="0.25">
      <c r="A81" s="33">
        <v>3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6"/>
        <v>83.66</v>
      </c>
      <c r="H81" s="11">
        <f t="shared" si="8"/>
        <v>41.83</v>
      </c>
      <c r="I81" s="10">
        <v>0</v>
      </c>
      <c r="J81" s="52">
        <f t="shared" si="9"/>
        <v>0</v>
      </c>
      <c r="K81" s="52">
        <f t="shared" si="10"/>
        <v>41.83</v>
      </c>
      <c r="L81" s="52" t="s">
        <v>375</v>
      </c>
      <c r="M81" s="12"/>
      <c r="N81" s="35"/>
      <c r="Q81" s="4">
        <v>3.21</v>
      </c>
      <c r="R81" s="2">
        <v>81.56</v>
      </c>
    </row>
    <row r="82" spans="1:18" s="37" customFormat="1" ht="24.75" customHeight="1" thickBot="1" x14ac:dyDescent="0.25">
      <c r="A82" s="33">
        <v>4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6"/>
        <v>70.599999999999994</v>
      </c>
      <c r="H82" s="11">
        <f t="shared" si="8"/>
        <v>35.299999999999997</v>
      </c>
      <c r="I82" s="10">
        <v>0</v>
      </c>
      <c r="J82" s="52">
        <f t="shared" si="9"/>
        <v>0</v>
      </c>
      <c r="K82" s="52">
        <f t="shared" si="10"/>
        <v>35.299999999999997</v>
      </c>
      <c r="L82" s="52" t="s">
        <v>375</v>
      </c>
      <c r="M82" s="12"/>
      <c r="N82" s="34"/>
      <c r="Q82" s="5">
        <v>3.2</v>
      </c>
      <c r="R82" s="2">
        <v>81.33</v>
      </c>
    </row>
    <row r="83" spans="1:18" s="37" customFormat="1" ht="24.75" customHeight="1" thickBot="1" x14ac:dyDescent="0.25">
      <c r="A83" s="33">
        <v>5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6"/>
        <v>66.86</v>
      </c>
      <c r="H83" s="11">
        <f t="shared" si="8"/>
        <v>33.43</v>
      </c>
      <c r="I83" s="10">
        <v>32</v>
      </c>
      <c r="J83" s="52">
        <f>I83/2</f>
        <v>16</v>
      </c>
      <c r="K83" s="52">
        <f t="shared" si="10"/>
        <v>49.43</v>
      </c>
      <c r="L83" s="52" t="s">
        <v>375</v>
      </c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1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6"/>
        <v>79.459999999999994</v>
      </c>
      <c r="H84" s="11">
        <f t="shared" si="8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2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6"/>
        <v>79</v>
      </c>
      <c r="H85" s="11">
        <f t="shared" si="8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3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6"/>
        <v>59.63</v>
      </c>
      <c r="H86" s="11">
        <f t="shared" si="8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6"/>
        <v>78.760000000000005</v>
      </c>
      <c r="H87" s="11">
        <f t="shared" si="8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6"/>
        <v>82.26</v>
      </c>
      <c r="H88" s="11">
        <f t="shared" si="8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87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6"/>
        <v>91.83</v>
      </c>
      <c r="H89" s="11">
        <f t="shared" si="8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88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6"/>
        <v>88.8</v>
      </c>
      <c r="H90" s="11">
        <f t="shared" si="8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89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6"/>
        <v>85.3</v>
      </c>
      <c r="H91" s="11">
        <f t="shared" si="8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90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6"/>
        <v>79.930000000000007</v>
      </c>
      <c r="H92" s="11">
        <f t="shared" si="8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91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6"/>
        <v>78.760000000000005</v>
      </c>
      <c r="H93" s="11">
        <f t="shared" si="8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92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6"/>
        <v>78.3</v>
      </c>
      <c r="H94" s="11">
        <f t="shared" si="8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93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6"/>
        <v>78.06</v>
      </c>
      <c r="H95" s="11">
        <f t="shared" si="8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94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6"/>
        <v>71.3</v>
      </c>
      <c r="H96" s="11">
        <f t="shared" si="8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95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6"/>
        <v>68.5</v>
      </c>
      <c r="H97" s="11">
        <f t="shared" si="8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96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1">VLOOKUP(F98,$Q$2:$R$302,2,0)</f>
        <v>78.3</v>
      </c>
      <c r="H98" s="11">
        <f t="shared" si="8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97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1"/>
        <v>72.7</v>
      </c>
      <c r="H99" s="11">
        <f t="shared" si="8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98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1"/>
        <v>64.760000000000005</v>
      </c>
      <c r="H100" s="11">
        <f t="shared" si="8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99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1"/>
        <v>92.76</v>
      </c>
      <c r="H101" s="11">
        <f t="shared" si="8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100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1"/>
        <v>81.8</v>
      </c>
      <c r="H102" s="11">
        <f t="shared" si="8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101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1"/>
        <v>79</v>
      </c>
      <c r="H103" s="11">
        <f t="shared" si="8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102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1"/>
        <v>77.36</v>
      </c>
      <c r="H104" s="11">
        <f t="shared" si="8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103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1"/>
        <v>91.13</v>
      </c>
      <c r="H105" s="11">
        <f t="shared" si="8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104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1"/>
        <v>79.459999999999994</v>
      </c>
      <c r="H106" s="11">
        <f t="shared" si="8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105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1"/>
        <v>77.13</v>
      </c>
      <c r="H107" s="11">
        <f t="shared" si="8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106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1"/>
        <v>75.959999999999994</v>
      </c>
      <c r="H108" s="11">
        <f t="shared" si="8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107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1"/>
        <v>74.56</v>
      </c>
      <c r="H109" s="11">
        <f t="shared" si="8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108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1"/>
        <v>62.2</v>
      </c>
      <c r="H110" s="11">
        <f t="shared" si="8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109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1"/>
        <v>78.53</v>
      </c>
      <c r="H111" s="11">
        <f t="shared" si="8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110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1"/>
        <v>96.5</v>
      </c>
      <c r="H112" s="11">
        <f t="shared" ref="H112:H164" si="12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111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1"/>
        <v>93.46</v>
      </c>
      <c r="H113" s="11">
        <f t="shared" si="12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112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1"/>
        <v>88.1</v>
      </c>
      <c r="H114" s="11">
        <f t="shared" si="12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113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1"/>
        <v>84.36</v>
      </c>
      <c r="H115" s="11">
        <f t="shared" si="12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114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1"/>
        <v>84.36</v>
      </c>
      <c r="H116" s="11">
        <f t="shared" si="12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115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1"/>
        <v>83.2</v>
      </c>
      <c r="H117" s="11">
        <f t="shared" si="12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116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1"/>
        <v>77.83</v>
      </c>
      <c r="H118" s="11">
        <f t="shared" si="12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117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1"/>
        <v>66.400000000000006</v>
      </c>
      <c r="H119" s="11">
        <f t="shared" si="12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118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1"/>
        <v>65.7</v>
      </c>
      <c r="H120" s="11">
        <f t="shared" si="12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119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1"/>
        <v>82.03</v>
      </c>
      <c r="H121" s="11">
        <f t="shared" si="12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120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1"/>
        <v>79.23</v>
      </c>
      <c r="H122" s="11">
        <f t="shared" si="12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121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1"/>
        <v>88.56</v>
      </c>
      <c r="H123" s="11">
        <f t="shared" si="12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122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1"/>
        <v>85.53</v>
      </c>
      <c r="H124" s="11">
        <f t="shared" si="12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123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1"/>
        <v>79.7</v>
      </c>
      <c r="H125" s="11">
        <f t="shared" si="12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124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1"/>
        <v>79</v>
      </c>
      <c r="H126" s="11">
        <f t="shared" si="12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125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1"/>
        <v>70.13</v>
      </c>
      <c r="H127" s="11">
        <f t="shared" si="12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126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1"/>
        <v>69.2</v>
      </c>
      <c r="H128" s="11">
        <f t="shared" si="12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127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1"/>
        <v>91.13</v>
      </c>
      <c r="H129" s="11">
        <f t="shared" si="12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128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3">VLOOKUP(F130,$Q$2:$R$302,2,0)</f>
        <v>91.13</v>
      </c>
      <c r="H130" s="11">
        <f t="shared" si="12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129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3"/>
        <v>89.03</v>
      </c>
      <c r="H131" s="11">
        <f t="shared" si="12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130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3"/>
        <v>87.86</v>
      </c>
      <c r="H132" s="11">
        <f t="shared" si="12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131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3"/>
        <v>87.86</v>
      </c>
      <c r="H133" s="11">
        <f t="shared" si="12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132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3"/>
        <v>83.43</v>
      </c>
      <c r="H134" s="11">
        <f t="shared" si="12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133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3"/>
        <v>81.56</v>
      </c>
      <c r="H135" s="11">
        <f t="shared" si="12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134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3"/>
        <v>79.7</v>
      </c>
      <c r="H136" s="11">
        <f t="shared" si="12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135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3"/>
        <v>79.459999999999994</v>
      </c>
      <c r="H137" s="11">
        <f t="shared" si="12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136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3"/>
        <v>77.36</v>
      </c>
      <c r="H138" s="11">
        <f t="shared" si="12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137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3"/>
        <v>71.53</v>
      </c>
      <c r="H139" s="11">
        <f t="shared" si="12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138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3"/>
        <v>66.86</v>
      </c>
      <c r="H140" s="11">
        <f t="shared" si="12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139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3"/>
        <v>78.3</v>
      </c>
      <c r="H141" s="11">
        <f t="shared" si="12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140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3"/>
        <v>71.3</v>
      </c>
      <c r="H142" s="11">
        <f t="shared" si="12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141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3"/>
        <v>92.53</v>
      </c>
      <c r="H143" s="11">
        <f t="shared" si="12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142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3"/>
        <v>81.56</v>
      </c>
      <c r="H144" s="11">
        <f t="shared" si="12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143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3"/>
        <v>89.26</v>
      </c>
      <c r="H145" s="11">
        <f t="shared" si="12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144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3"/>
        <v>86.93</v>
      </c>
      <c r="H146" s="11">
        <f t="shared" si="12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145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3"/>
        <v>86.46</v>
      </c>
      <c r="H147" s="11">
        <f t="shared" si="12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146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3"/>
        <v>86</v>
      </c>
      <c r="H148" s="11">
        <f t="shared" si="12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147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3"/>
        <v>83.43</v>
      </c>
      <c r="H149" s="11">
        <f t="shared" si="12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148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3"/>
        <v>82.26</v>
      </c>
      <c r="H150" s="11">
        <f t="shared" si="12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149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3"/>
        <v>81.099999999999994</v>
      </c>
      <c r="H151" s="11">
        <f t="shared" si="12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150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3"/>
        <v>79.930000000000007</v>
      </c>
      <c r="H152" s="11">
        <f t="shared" si="12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151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3"/>
        <v>76.66</v>
      </c>
      <c r="H153" s="11">
        <f t="shared" si="12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152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3"/>
        <v>76.66</v>
      </c>
      <c r="H154" s="11">
        <f t="shared" si="12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153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3"/>
        <v>74.56</v>
      </c>
      <c r="H155" s="11">
        <f t="shared" si="12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154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3"/>
        <v>82.96</v>
      </c>
      <c r="H156" s="11">
        <f t="shared" si="12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155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3"/>
        <v>91.83</v>
      </c>
      <c r="H157" s="11">
        <f t="shared" si="12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156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3"/>
        <v>86.23</v>
      </c>
      <c r="H158" s="11">
        <f t="shared" si="12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157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3"/>
        <v>83.2</v>
      </c>
      <c r="H159" s="11">
        <f t="shared" si="12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158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3"/>
        <v>82.5</v>
      </c>
      <c r="H160" s="11">
        <f t="shared" si="12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159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3"/>
        <v>79.459999999999994</v>
      </c>
      <c r="H161" s="11">
        <f t="shared" si="12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160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4">VLOOKUP(F162,$Q$2:$R$302,2,0)</f>
        <v>84.6</v>
      </c>
      <c r="H162" s="11">
        <f t="shared" si="12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161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4"/>
        <v>77.13</v>
      </c>
      <c r="H163" s="11">
        <f t="shared" si="12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162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14"/>
        <v>93.23</v>
      </c>
      <c r="H164" s="11">
        <f t="shared" si="12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163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14"/>
        <v>92.3</v>
      </c>
      <c r="H165" s="11">
        <f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164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14"/>
        <v>89.03</v>
      </c>
      <c r="H166" s="11">
        <f>G166*0.5</f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165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14"/>
        <v>83.9</v>
      </c>
      <c r="H167" s="11">
        <f>G167*0.5</f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166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14"/>
        <v>77.599999999999994</v>
      </c>
      <c r="H168" s="11">
        <f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167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14"/>
        <v>68.73</v>
      </c>
      <c r="H169" s="11">
        <f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4"/>
        <v>85.3</v>
      </c>
      <c r="H170" s="11">
        <f t="shared" ref="H170:H180" si="15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4"/>
        <v>89.03</v>
      </c>
      <c r="H171" s="11">
        <f t="shared" si="15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4"/>
        <v>82.5</v>
      </c>
      <c r="H172" s="11">
        <f t="shared" si="15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4"/>
        <v>81.56</v>
      </c>
      <c r="H173" s="11">
        <f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4"/>
        <v>66.16</v>
      </c>
      <c r="H174" s="11">
        <f>G174*0.5</f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14"/>
        <v>79.459999999999994</v>
      </c>
      <c r="H175" s="11">
        <f t="shared" si="15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14"/>
        <v>78.760000000000005</v>
      </c>
      <c r="H176" s="11">
        <f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4"/>
        <v>81.56</v>
      </c>
      <c r="H177" s="11">
        <f t="shared" si="15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4"/>
        <v>78.06</v>
      </c>
      <c r="H178" s="11">
        <f t="shared" si="15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4"/>
        <v>69.900000000000006</v>
      </c>
      <c r="H179" s="11">
        <f t="shared" si="15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4"/>
        <v>85.76</v>
      </c>
      <c r="H180" s="11">
        <f t="shared" si="15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4"/>
        <v>#N/A</v>
      </c>
      <c r="H181" s="11" t="e">
        <f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4"/>
        <v>#N/A</v>
      </c>
      <c r="H182" s="11" t="e">
        <f>G182*0.5</f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4"/>
        <v>#N/A</v>
      </c>
      <c r="H183" s="11" t="e">
        <f>G183*0.5</f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4"/>
        <v>#N/A</v>
      </c>
      <c r="H184" s="11" t="e">
        <f>G184*0.5</f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4"/>
        <v>#N/A</v>
      </c>
      <c r="H185" s="11" t="e">
        <f t="shared" ref="H185:H195" si="16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4"/>
        <v>#N/A</v>
      </c>
      <c r="H186" s="11" t="e">
        <f t="shared" si="16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4"/>
        <v>#N/A</v>
      </c>
      <c r="H187" s="11" t="e">
        <f t="shared" si="16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4"/>
        <v>#N/A</v>
      </c>
      <c r="H188" s="11" t="e">
        <f t="shared" si="16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4"/>
        <v>#N/A</v>
      </c>
      <c r="H189" s="11" t="e">
        <f t="shared" si="16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4"/>
        <v>#N/A</v>
      </c>
      <c r="H190" s="11" t="e">
        <f t="shared" si="16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4"/>
        <v>#N/A</v>
      </c>
      <c r="H191" s="11" t="e">
        <f t="shared" si="16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4"/>
        <v>#N/A</v>
      </c>
      <c r="H192" s="11" t="e">
        <f t="shared" si="16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4"/>
        <v>#N/A</v>
      </c>
      <c r="H193" s="11" t="e">
        <f t="shared" si="16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17">VLOOKUP(F194,$Q$2:$R$302,2,0)</f>
        <v>#N/A</v>
      </c>
      <c r="H194" s="11" t="e">
        <f t="shared" si="16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17"/>
        <v>#N/A</v>
      </c>
      <c r="H195" s="11" t="e">
        <f t="shared" si="16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17"/>
        <v>#N/A</v>
      </c>
      <c r="H196" s="11" t="e">
        <f t="shared" ref="H196:H206" si="18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17"/>
        <v>#N/A</v>
      </c>
      <c r="H197" s="11" t="e">
        <f t="shared" si="18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17"/>
        <v>#N/A</v>
      </c>
      <c r="H198" s="11" t="e">
        <f t="shared" si="18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17"/>
        <v>#N/A</v>
      </c>
      <c r="H199" s="11" t="e">
        <f t="shared" si="18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17"/>
        <v>#N/A</v>
      </c>
      <c r="H200" s="11" t="e">
        <f t="shared" si="18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17"/>
        <v>#N/A</v>
      </c>
      <c r="H201" s="11" t="e">
        <f t="shared" si="18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17"/>
        <v>#N/A</v>
      </c>
      <c r="H202" s="11" t="e">
        <f t="shared" si="18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17"/>
        <v>#N/A</v>
      </c>
      <c r="H203" s="11" t="e">
        <f t="shared" si="18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17"/>
        <v>#N/A</v>
      </c>
      <c r="H204" s="11" t="e">
        <f t="shared" si="18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17"/>
        <v>#N/A</v>
      </c>
      <c r="H205" s="11" t="e">
        <f t="shared" si="18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17"/>
        <v>#N/A</v>
      </c>
      <c r="H206" s="11" t="e">
        <f t="shared" si="18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17"/>
        <v>#N/A</v>
      </c>
      <c r="H207" s="11" t="e">
        <f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17"/>
        <v>#N/A</v>
      </c>
      <c r="H208" s="11" t="e">
        <f>G208*0.5</f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17"/>
        <v>#N/A</v>
      </c>
      <c r="H209" s="11" t="e">
        <f>G209*0.5</f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17"/>
        <v>#N/A</v>
      </c>
      <c r="H210" s="11" t="e">
        <f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52.5" customHeight="1" x14ac:dyDescent="0.25">
      <c r="B424" s="72"/>
      <c r="C424" s="72"/>
      <c r="D424" s="72"/>
    </row>
  </sheetData>
  <autoFilter ref="D1:D421">
    <filterColumn colId="0">
      <filters>
        <filter val="BİYOMEDİKAL CİHAZ TEKNOLOJİSİ ÖÖ"/>
        <filter val="BİYOMEDİKAL CİHAZ TEKNOLOJİSİ ÖÖ+İÖ"/>
      </filters>
    </filterColumn>
  </autoFilter>
  <conditionalFormatting sqref="L2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2021-08-25T12:33:38Z</dcterms:modified>
</cp:coreProperties>
</file>